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9" i="1"/>
  <c r="L26" i="1"/>
  <c r="L34" i="1"/>
  <c r="L41" i="1"/>
  <c r="L49" i="1"/>
  <c r="L56" i="1"/>
  <c r="L64" i="1"/>
  <c r="L71" i="1"/>
  <c r="L78" i="1"/>
  <c r="L85" i="1"/>
  <c r="L93" i="1"/>
  <c r="L100" i="1"/>
  <c r="L108" i="1"/>
  <c r="L115" i="1"/>
  <c r="L123" i="1"/>
  <c r="L130" i="1"/>
  <c r="L138" i="1"/>
  <c r="L145" i="1"/>
  <c r="L152" i="1"/>
  <c r="L139" i="1" l="1"/>
  <c r="L124" i="1"/>
  <c r="L153" i="1"/>
  <c r="L109" i="1"/>
  <c r="L94" i="1"/>
  <c r="L79" i="1"/>
  <c r="L65" i="1"/>
  <c r="L50" i="1"/>
  <c r="L35" i="1"/>
  <c r="L20" i="1"/>
  <c r="B153" i="1"/>
  <c r="A153" i="1"/>
  <c r="J152" i="1"/>
  <c r="I152" i="1"/>
  <c r="H152" i="1"/>
  <c r="G152" i="1"/>
  <c r="F152" i="1"/>
  <c r="B146" i="1"/>
  <c r="A146" i="1"/>
  <c r="J145" i="1"/>
  <c r="I145" i="1"/>
  <c r="H145" i="1"/>
  <c r="G145" i="1"/>
  <c r="F145" i="1"/>
  <c r="B139" i="1"/>
  <c r="A139" i="1"/>
  <c r="J138" i="1"/>
  <c r="I138" i="1"/>
  <c r="H138" i="1"/>
  <c r="G138" i="1"/>
  <c r="F138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9" i="1"/>
  <c r="A109" i="1"/>
  <c r="J108" i="1"/>
  <c r="I108" i="1"/>
  <c r="H108" i="1"/>
  <c r="G108" i="1"/>
  <c r="F108" i="1"/>
  <c r="B101" i="1"/>
  <c r="A101" i="1"/>
  <c r="J100" i="1"/>
  <c r="I100" i="1"/>
  <c r="H100" i="1"/>
  <c r="G100" i="1"/>
  <c r="F100" i="1"/>
  <c r="B94" i="1"/>
  <c r="A94" i="1"/>
  <c r="J93" i="1"/>
  <c r="I93" i="1"/>
  <c r="H93" i="1"/>
  <c r="G93" i="1"/>
  <c r="F93" i="1"/>
  <c r="B86" i="1"/>
  <c r="A86" i="1"/>
  <c r="J85" i="1"/>
  <c r="I85" i="1"/>
  <c r="H85" i="1"/>
  <c r="G85" i="1"/>
  <c r="F85" i="1"/>
  <c r="B79" i="1"/>
  <c r="A79" i="1"/>
  <c r="J78" i="1"/>
  <c r="I78" i="1"/>
  <c r="H78" i="1"/>
  <c r="G78" i="1"/>
  <c r="F78" i="1"/>
  <c r="B72" i="1"/>
  <c r="A72" i="1"/>
  <c r="J71" i="1"/>
  <c r="I71" i="1"/>
  <c r="H71" i="1"/>
  <c r="G71" i="1"/>
  <c r="F71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27" i="1"/>
  <c r="A27" i="1"/>
  <c r="J26" i="1"/>
  <c r="I26" i="1"/>
  <c r="H26" i="1"/>
  <c r="G26" i="1"/>
  <c r="F26" i="1"/>
  <c r="B20" i="1"/>
  <c r="A20" i="1"/>
  <c r="J19" i="1"/>
  <c r="I19" i="1"/>
  <c r="H19" i="1"/>
  <c r="G19" i="1"/>
  <c r="F19" i="1"/>
  <c r="B12" i="1"/>
  <c r="A12" i="1"/>
  <c r="J11" i="1"/>
  <c r="I11" i="1"/>
  <c r="H11" i="1"/>
  <c r="G11" i="1"/>
  <c r="F11" i="1"/>
  <c r="L154" i="1" l="1"/>
  <c r="F139" i="1"/>
  <c r="F124" i="1"/>
  <c r="F153" i="1"/>
  <c r="H153" i="1"/>
  <c r="I153" i="1"/>
  <c r="J153" i="1"/>
  <c r="G153" i="1"/>
  <c r="G139" i="1"/>
  <c r="I139" i="1"/>
  <c r="H139" i="1"/>
  <c r="J139" i="1"/>
  <c r="H124" i="1"/>
  <c r="I124" i="1"/>
  <c r="G124" i="1"/>
  <c r="J124" i="1"/>
  <c r="G109" i="1"/>
  <c r="I109" i="1"/>
  <c r="H109" i="1"/>
  <c r="F109" i="1"/>
  <c r="J109" i="1"/>
  <c r="F94" i="1"/>
  <c r="H94" i="1"/>
  <c r="G94" i="1"/>
  <c r="I94" i="1"/>
  <c r="J94" i="1"/>
  <c r="I79" i="1"/>
  <c r="F79" i="1"/>
  <c r="G79" i="1"/>
  <c r="J79" i="1"/>
  <c r="H79" i="1"/>
  <c r="G65" i="1"/>
  <c r="J65" i="1"/>
  <c r="F65" i="1"/>
  <c r="H65" i="1"/>
  <c r="I65" i="1"/>
  <c r="I50" i="1"/>
  <c r="F50" i="1"/>
  <c r="J50" i="1"/>
  <c r="H50" i="1"/>
  <c r="G50" i="1"/>
  <c r="G35" i="1"/>
  <c r="J35" i="1"/>
  <c r="F35" i="1"/>
  <c r="I35" i="1"/>
  <c r="H35" i="1"/>
  <c r="J20" i="1"/>
  <c r="I20" i="1"/>
  <c r="H20" i="1"/>
  <c r="G20" i="1"/>
  <c r="F20" i="1"/>
  <c r="G154" i="1" l="1"/>
  <c r="I154" i="1"/>
  <c r="F154" i="1"/>
  <c r="J154" i="1"/>
  <c r="H154" i="1"/>
</calcChain>
</file>

<file path=xl/sharedStrings.xml><?xml version="1.0" encoding="utf-8"?>
<sst xmlns="http://schemas.openxmlformats.org/spreadsheetml/2006/main" count="313" uniqueCount="100">
  <si>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</si>
  <si>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</si>
  <si>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</si>
  <si>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</si>
  <si>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</si>
  <si>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</si>
  <si>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</si>
  <si>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</si>
  <si>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</si>
  <si>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</si>
  <si>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</si>
  <si>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</si>
  <si>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</si>
  <si>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</si>
  <si>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</si>
  <si>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</si>
  <si>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</si>
  <si>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</si>
  <si>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</si>
  <si>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</si>
  <si>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</si>
  <si>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</si>
  <si>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</si>
  <si>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</si>
  <si>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</si>
  <si>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</si>
  <si>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</si>
  <si>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</si>
  <si>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</si>
  <si>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</si>
  <si>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</si>
  <si>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</si>
  <si>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</si>
  <si>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</si>
  <si>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</si>
  <si>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</si>
  <si>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</si>
  <si>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</si>
  <si>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</si>
  <si>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 xml:space="preserve">Сок </t>
  </si>
  <si>
    <t xml:space="preserve">Чай с сахаром </t>
  </si>
  <si>
    <t xml:space="preserve">Хлеб ржано-пшеничный </t>
  </si>
  <si>
    <t xml:space="preserve">Огурец свежий порционный </t>
  </si>
  <si>
    <t xml:space="preserve">Суп гороховый </t>
  </si>
  <si>
    <t xml:space="preserve">Биточки мясные </t>
  </si>
  <si>
    <t xml:space="preserve">Компот из клюквы </t>
  </si>
  <si>
    <t>Хлеб пшеничный</t>
  </si>
  <si>
    <t>Хлеб ржано-пшеничный</t>
  </si>
  <si>
    <t xml:space="preserve">Банан </t>
  </si>
  <si>
    <t>Кисель</t>
  </si>
  <si>
    <t xml:space="preserve">Помидор свежий порционный </t>
  </si>
  <si>
    <t xml:space="preserve">Грудка куриная отварная </t>
  </si>
  <si>
    <t xml:space="preserve">Рис отварной с зеленным горошком </t>
  </si>
  <si>
    <t xml:space="preserve">Компот с изюмом </t>
  </si>
  <si>
    <t>Апельсин</t>
  </si>
  <si>
    <t>Огурец свежий порционный</t>
  </si>
  <si>
    <t>Тефтели с рисом</t>
  </si>
  <si>
    <t>Чай с сахаром</t>
  </si>
  <si>
    <t>Яблоко</t>
  </si>
  <si>
    <t xml:space="preserve">Картофельная запеканка с маслом сливочным </t>
  </si>
  <si>
    <t>Компот из клюквы</t>
  </si>
  <si>
    <t>Сок</t>
  </si>
  <si>
    <t xml:space="preserve">Омлет с зеленым горошком </t>
  </si>
  <si>
    <t xml:space="preserve">Напиток кисломолочный </t>
  </si>
  <si>
    <t xml:space="preserve">Плов </t>
  </si>
  <si>
    <t>Банан</t>
  </si>
  <si>
    <t>Помидор свежий порционный</t>
  </si>
  <si>
    <t>Суп гороховый</t>
  </si>
  <si>
    <t>Котлета мясная</t>
  </si>
  <si>
    <t>Компот из яблок</t>
  </si>
  <si>
    <t>Гуляш</t>
  </si>
  <si>
    <t>Картофельная запеканка с маслом сливочным</t>
  </si>
  <si>
    <t>Рис отварной с зеленым горошком</t>
  </si>
  <si>
    <t>Компот с изюмом</t>
  </si>
  <si>
    <t>Котлета рыбная</t>
  </si>
  <si>
    <t>Компот с курагой</t>
  </si>
  <si>
    <t xml:space="preserve">Компот из яблок </t>
  </si>
  <si>
    <t>Бутерброд с сыром</t>
  </si>
  <si>
    <t>Макароны отварные</t>
  </si>
  <si>
    <t>Каша пшенная на цельном молоке</t>
  </si>
  <si>
    <t>Щи из свежей капусты</t>
  </si>
  <si>
    <t>Каша рисовая на цельном молоке</t>
  </si>
  <si>
    <t>Какао с молоком</t>
  </si>
  <si>
    <t>Суп из овощей</t>
  </si>
  <si>
    <t>Гречка отварная</t>
  </si>
  <si>
    <t xml:space="preserve">Кофейный напиток </t>
  </si>
  <si>
    <t>Бутерброд с маслом</t>
  </si>
  <si>
    <t xml:space="preserve">Рассольник </t>
  </si>
  <si>
    <t>Рыба запеченная</t>
  </si>
  <si>
    <t>Картофельное пюре</t>
  </si>
  <si>
    <t xml:space="preserve">Борщ </t>
  </si>
  <si>
    <t>Суп картофельный с рыбной консервой</t>
  </si>
  <si>
    <t xml:space="preserve">Каша манная на цельном молоке </t>
  </si>
  <si>
    <t>Бутерброд  с повидлом</t>
  </si>
  <si>
    <t>Борщ</t>
  </si>
  <si>
    <t xml:space="preserve">Бутерброд с сыром </t>
  </si>
  <si>
    <t>Запеканка из творога</t>
  </si>
  <si>
    <t>Директор</t>
  </si>
  <si>
    <t>Санина А.А.</t>
  </si>
  <si>
    <t>Грудка куриная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</si>
</sst>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4" borderId="23" xfId="1" applyFill="1" applyBorder="1" applyAlignment="1" applyProtection="1">
      <protection locked="0"/>
    </xf>
    <xf numFmtId="0" fontId="12" fillId="4" borderId="24" xfId="1" applyFill="1" applyBorder="1" applyAlignment="1" applyProtection="1">
      <protection locked="0"/>
    </xf>
    <xf numFmtId="0" fontId="12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7" t="s">
        <v>38</v>
      </c>
      <c r="D1" s="58"/>
      <c r="E1" s="59"/>
      <c r="F1" s="11" t="s">
        <v>16</v>
      </c>
      <c r="G1" s="2" t="s">
        <v>17</v>
      </c>
      <c r="H1" s="56" t="s">
        <v>97</v>
      </c>
      <c r="I1" s="56"/>
      <c r="J1" s="56"/>
      <c r="K1" s="56"/>
    </row>
    <row r="2" spans="1:12" ht="17.399999999999999" x14ac:dyDescent="0.25">
      <c r="A2" s="34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52" t="s">
        <v>96</v>
      </c>
      <c r="F6" s="39">
        <v>215</v>
      </c>
      <c r="G6" s="39">
        <v>27.152999999999999</v>
      </c>
      <c r="H6" s="39">
        <v>18.234999999999999</v>
      </c>
      <c r="I6" s="39">
        <v>38.951999999999998</v>
      </c>
      <c r="J6" s="39">
        <v>451.63</v>
      </c>
      <c r="K6" s="40">
        <v>201</v>
      </c>
      <c r="L6" s="39">
        <v>65.930000000000007</v>
      </c>
    </row>
    <row r="7" spans="1:12" ht="14.4" x14ac:dyDescent="0.3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0.2</v>
      </c>
      <c r="H7" s="42">
        <v>0</v>
      </c>
      <c r="I7" s="42">
        <v>15.01</v>
      </c>
      <c r="J7" s="42">
        <v>57.097999999999999</v>
      </c>
      <c r="K7" s="43">
        <v>943</v>
      </c>
      <c r="L7" s="42">
        <v>2.08</v>
      </c>
    </row>
    <row r="8" spans="1:12" ht="14.4" x14ac:dyDescent="0.3">
      <c r="A8" s="22"/>
      <c r="B8" s="14"/>
      <c r="C8" s="10"/>
      <c r="D8" s="6" t="s">
        <v>30</v>
      </c>
      <c r="E8" s="41" t="s">
        <v>77</v>
      </c>
      <c r="F8" s="42">
        <v>40</v>
      </c>
      <c r="G8" s="42">
        <v>4.96</v>
      </c>
      <c r="H8" s="42">
        <v>3</v>
      </c>
      <c r="I8" s="42">
        <v>14.19</v>
      </c>
      <c r="J8" s="42">
        <v>102</v>
      </c>
      <c r="K8" s="43">
        <v>3</v>
      </c>
      <c r="L8" s="42">
        <v>10.029999999999999</v>
      </c>
    </row>
    <row r="9" spans="1:12" ht="14.4" x14ac:dyDescent="0.3">
      <c r="A9" s="22"/>
      <c r="B9" s="14"/>
      <c r="C9" s="10"/>
      <c r="D9" s="50" t="s">
        <v>29</v>
      </c>
      <c r="E9" s="41" t="s">
        <v>39</v>
      </c>
      <c r="F9" s="42">
        <v>200</v>
      </c>
      <c r="G9" s="42">
        <v>0.14000000000000001</v>
      </c>
      <c r="H9" s="42">
        <v>0</v>
      </c>
      <c r="I9" s="42">
        <v>24.4</v>
      </c>
      <c r="J9" s="42">
        <v>108</v>
      </c>
      <c r="K9" s="43"/>
      <c r="L9" s="42">
        <v>18</v>
      </c>
    </row>
    <row r="10" spans="1:12" ht="14.4" x14ac:dyDescent="0.3">
      <c r="A10" s="22"/>
      <c r="B10" s="14"/>
      <c r="C10" s="10"/>
      <c r="D10" s="6" t="s">
        <v>31</v>
      </c>
      <c r="E10" s="41" t="s">
        <v>41</v>
      </c>
      <c r="F10" s="42">
        <v>30</v>
      </c>
      <c r="G10" s="42">
        <v>1.33</v>
      </c>
      <c r="H10" s="42">
        <v>1.6</v>
      </c>
      <c r="I10" s="42">
        <v>6</v>
      </c>
      <c r="J10" s="42">
        <v>57</v>
      </c>
      <c r="K10" s="43"/>
      <c r="L10" s="42">
        <v>1.92</v>
      </c>
    </row>
    <row r="11" spans="1:12" ht="14.4" x14ac:dyDescent="0.3">
      <c r="A11" s="23"/>
      <c r="B11" s="16"/>
      <c r="C11" s="7"/>
      <c r="D11" s="17" t="s">
        <v>32</v>
      </c>
      <c r="E11" s="8"/>
      <c r="F11" s="18">
        <f>SUM(F6:F10)</f>
        <v>685</v>
      </c>
      <c r="G11" s="18">
        <f>SUM(G6:G10)</f>
        <v>33.782999999999994</v>
      </c>
      <c r="H11" s="18">
        <f>SUM(H6:H10)</f>
        <v>22.835000000000001</v>
      </c>
      <c r="I11" s="18">
        <f>SUM(I6:I10)</f>
        <v>98.551999999999992</v>
      </c>
      <c r="J11" s="18">
        <f>SUM(J6:J10)</f>
        <v>775.72800000000007</v>
      </c>
      <c r="K11" s="24"/>
      <c r="L11" s="18">
        <f>SUM(L6:L10)</f>
        <v>97.960000000000008</v>
      </c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6" t="s">
        <v>25</v>
      </c>
      <c r="E12" s="41" t="s">
        <v>42</v>
      </c>
      <c r="F12" s="42">
        <v>60</v>
      </c>
      <c r="G12" s="42">
        <v>0.48</v>
      </c>
      <c r="H12" s="42">
        <v>0</v>
      </c>
      <c r="I12" s="42">
        <v>1.56</v>
      </c>
      <c r="J12" s="42">
        <v>7.8</v>
      </c>
      <c r="K12" s="43">
        <v>53</v>
      </c>
      <c r="L12" s="42">
        <v>11.4</v>
      </c>
    </row>
    <row r="13" spans="1:12" ht="14.4" x14ac:dyDescent="0.3">
      <c r="A13" s="22"/>
      <c r="B13" s="14"/>
      <c r="C13" s="10"/>
      <c r="D13" s="6" t="s">
        <v>26</v>
      </c>
      <c r="E13" s="41" t="s">
        <v>43</v>
      </c>
      <c r="F13" s="42">
        <v>210</v>
      </c>
      <c r="G13" s="42">
        <v>8.7170000000000005</v>
      </c>
      <c r="H13" s="42">
        <v>4.7300000000000004</v>
      </c>
      <c r="I13" s="42">
        <v>29.451000000000001</v>
      </c>
      <c r="J13" s="42">
        <v>197.08</v>
      </c>
      <c r="K13" s="43">
        <v>206</v>
      </c>
      <c r="L13" s="42">
        <v>11.68</v>
      </c>
    </row>
    <row r="14" spans="1:12" ht="14.4" x14ac:dyDescent="0.3">
      <c r="A14" s="22"/>
      <c r="B14" s="14"/>
      <c r="C14" s="10"/>
      <c r="D14" s="6" t="s">
        <v>27</v>
      </c>
      <c r="E14" s="41" t="s">
        <v>44</v>
      </c>
      <c r="F14" s="42">
        <v>100</v>
      </c>
      <c r="G14" s="42">
        <v>18.57</v>
      </c>
      <c r="H14" s="42">
        <v>18.436</v>
      </c>
      <c r="I14" s="42">
        <v>18.356000000000002</v>
      </c>
      <c r="J14" s="42">
        <v>310.66000000000003</v>
      </c>
      <c r="K14" s="43">
        <v>671</v>
      </c>
      <c r="L14" s="42">
        <v>31.31</v>
      </c>
    </row>
    <row r="15" spans="1:12" ht="14.4" x14ac:dyDescent="0.3">
      <c r="A15" s="22"/>
      <c r="B15" s="14"/>
      <c r="C15" s="10"/>
      <c r="D15" s="6" t="s">
        <v>28</v>
      </c>
      <c r="E15" s="41" t="s">
        <v>78</v>
      </c>
      <c r="F15" s="42">
        <v>150</v>
      </c>
      <c r="G15" s="42">
        <v>6.5190000000000001</v>
      </c>
      <c r="H15" s="42">
        <v>5.5780000000000003</v>
      </c>
      <c r="I15" s="42">
        <v>34.079000000000001</v>
      </c>
      <c r="J15" s="42">
        <v>215.61</v>
      </c>
      <c r="K15" s="43">
        <v>688</v>
      </c>
      <c r="L15" s="42">
        <v>5</v>
      </c>
    </row>
    <row r="16" spans="1:12" ht="14.4" x14ac:dyDescent="0.3">
      <c r="A16" s="22"/>
      <c r="B16" s="14"/>
      <c r="C16" s="10"/>
      <c r="D16" s="6" t="s">
        <v>29</v>
      </c>
      <c r="E16" s="41" t="s">
        <v>45</v>
      </c>
      <c r="F16" s="42">
        <v>200</v>
      </c>
      <c r="G16" s="42">
        <v>0.1</v>
      </c>
      <c r="H16" s="42">
        <v>0</v>
      </c>
      <c r="I16" s="42">
        <v>20.72</v>
      </c>
      <c r="J16" s="42">
        <v>81</v>
      </c>
      <c r="K16" s="43">
        <v>859</v>
      </c>
      <c r="L16" s="42">
        <v>8.0399999999999991</v>
      </c>
    </row>
    <row r="17" spans="1:12" ht="14.4" x14ac:dyDescent="0.3">
      <c r="A17" s="22"/>
      <c r="B17" s="14"/>
      <c r="C17" s="10"/>
      <c r="D17" s="6" t="s">
        <v>30</v>
      </c>
      <c r="E17" s="41" t="s">
        <v>46</v>
      </c>
      <c r="F17" s="42">
        <v>30</v>
      </c>
      <c r="G17" s="42">
        <v>2.2799999999999998</v>
      </c>
      <c r="H17" s="42">
        <v>0.27</v>
      </c>
      <c r="I17" s="42">
        <v>14.91</v>
      </c>
      <c r="J17" s="42">
        <v>66</v>
      </c>
      <c r="K17" s="43"/>
      <c r="L17" s="42">
        <v>1.92</v>
      </c>
    </row>
    <row r="18" spans="1:12" ht="14.4" x14ac:dyDescent="0.3">
      <c r="A18" s="22"/>
      <c r="B18" s="14"/>
      <c r="C18" s="10"/>
      <c r="D18" s="6" t="s">
        <v>31</v>
      </c>
      <c r="E18" s="41" t="s">
        <v>47</v>
      </c>
      <c r="F18" s="42">
        <v>30</v>
      </c>
      <c r="G18" s="42">
        <v>1.33</v>
      </c>
      <c r="H18" s="42">
        <v>1.6</v>
      </c>
      <c r="I18" s="42">
        <v>6</v>
      </c>
      <c r="J18" s="42">
        <v>57</v>
      </c>
      <c r="K18" s="43"/>
      <c r="L18" s="42">
        <v>1.92</v>
      </c>
    </row>
    <row r="19" spans="1:12" ht="14.4" x14ac:dyDescent="0.3">
      <c r="A19" s="23"/>
      <c r="B19" s="16"/>
      <c r="C19" s="7"/>
      <c r="D19" s="17" t="s">
        <v>32</v>
      </c>
      <c r="E19" s="8"/>
      <c r="F19" s="18">
        <f>SUM(F12:F18)</f>
        <v>780</v>
      </c>
      <c r="G19" s="18">
        <f>SUM(G12:G18)</f>
        <v>37.996000000000002</v>
      </c>
      <c r="H19" s="18">
        <f>SUM(H12:H18)</f>
        <v>30.614000000000001</v>
      </c>
      <c r="I19" s="18">
        <f>SUM(I12:I18)</f>
        <v>125.07599999999999</v>
      </c>
      <c r="J19" s="18">
        <f>SUM(J12:J18)</f>
        <v>935.15000000000009</v>
      </c>
      <c r="K19" s="24"/>
      <c r="L19" s="18">
        <f>SUM(L12:L18)</f>
        <v>71.27000000000001</v>
      </c>
    </row>
    <row r="20" spans="1:12" ht="15" thickBot="1" x14ac:dyDescent="0.3">
      <c r="A20" s="28">
        <f>A6</f>
        <v>1</v>
      </c>
      <c r="B20" s="29">
        <f>B6</f>
        <v>1</v>
      </c>
      <c r="C20" s="53" t="s">
        <v>4</v>
      </c>
      <c r="D20" s="54"/>
      <c r="E20" s="30"/>
      <c r="F20" s="31">
        <f>F11+F19</f>
        <v>1465</v>
      </c>
      <c r="G20" s="31">
        <f>G11+G19</f>
        <v>71.778999999999996</v>
      </c>
      <c r="H20" s="31">
        <f>H11+H19</f>
        <v>53.448999999999998</v>
      </c>
      <c r="I20" s="31">
        <f>I11+I19</f>
        <v>223.62799999999999</v>
      </c>
      <c r="J20" s="31">
        <f>J11+J19</f>
        <v>1710.8780000000002</v>
      </c>
      <c r="K20" s="31"/>
      <c r="L20" s="31">
        <f>L11+L19</f>
        <v>169.23000000000002</v>
      </c>
    </row>
    <row r="21" spans="1:12" ht="14.4" x14ac:dyDescent="0.3">
      <c r="A21" s="13">
        <v>1</v>
      </c>
      <c r="B21" s="14">
        <v>2</v>
      </c>
      <c r="C21" s="21" t="s">
        <v>20</v>
      </c>
      <c r="D21" s="5" t="s">
        <v>21</v>
      </c>
      <c r="E21" s="38" t="s">
        <v>79</v>
      </c>
      <c r="F21" s="39">
        <v>210</v>
      </c>
      <c r="G21" s="39">
        <v>8.86</v>
      </c>
      <c r="H21" s="39">
        <v>12.85</v>
      </c>
      <c r="I21" s="39">
        <v>44.08</v>
      </c>
      <c r="J21" s="39">
        <v>328.54</v>
      </c>
      <c r="K21" s="40">
        <v>387</v>
      </c>
      <c r="L21" s="39">
        <v>23.8</v>
      </c>
    </row>
    <row r="22" spans="1:12" ht="14.4" x14ac:dyDescent="0.3">
      <c r="A22" s="13"/>
      <c r="B22" s="14"/>
      <c r="C22" s="10"/>
      <c r="D22" s="6" t="s">
        <v>22</v>
      </c>
      <c r="E22" s="51" t="s">
        <v>49</v>
      </c>
      <c r="F22" s="42">
        <v>200</v>
      </c>
      <c r="G22" s="42">
        <v>0.54400000000000004</v>
      </c>
      <c r="H22" s="42">
        <v>0</v>
      </c>
      <c r="I22" s="42">
        <v>10.292</v>
      </c>
      <c r="J22" s="42">
        <v>55.42</v>
      </c>
      <c r="K22" s="43">
        <v>882</v>
      </c>
      <c r="L22" s="42">
        <v>4.32</v>
      </c>
    </row>
    <row r="23" spans="1:12" ht="14.4" x14ac:dyDescent="0.3">
      <c r="A23" s="13"/>
      <c r="B23" s="14"/>
      <c r="C23" s="10"/>
      <c r="D23" s="6" t="s">
        <v>30</v>
      </c>
      <c r="E23" s="51" t="s">
        <v>86</v>
      </c>
      <c r="F23" s="42">
        <v>40</v>
      </c>
      <c r="G23" s="42">
        <v>2.34</v>
      </c>
      <c r="H23" s="42">
        <v>8.52</v>
      </c>
      <c r="I23" s="42">
        <v>14.28</v>
      </c>
      <c r="J23" s="42">
        <v>140.80000000000001</v>
      </c>
      <c r="K23" s="43">
        <v>1</v>
      </c>
      <c r="L23" s="42">
        <v>13.03</v>
      </c>
    </row>
    <row r="24" spans="1:12" ht="14.4" x14ac:dyDescent="0.3">
      <c r="A24" s="13"/>
      <c r="B24" s="14"/>
      <c r="C24" s="10"/>
      <c r="D24" s="6" t="s">
        <v>23</v>
      </c>
      <c r="E24" s="51" t="s">
        <v>48</v>
      </c>
      <c r="F24" s="42">
        <v>200</v>
      </c>
      <c r="G24" s="42">
        <v>3</v>
      </c>
      <c r="H24" s="42">
        <v>0</v>
      </c>
      <c r="I24" s="42">
        <v>44.8</v>
      </c>
      <c r="J24" s="42">
        <v>182</v>
      </c>
      <c r="K24" s="43"/>
      <c r="L24" s="42">
        <v>32.4</v>
      </c>
    </row>
    <row r="25" spans="1:12" ht="14.4" x14ac:dyDescent="0.3">
      <c r="A25" s="13"/>
      <c r="B25" s="14"/>
      <c r="C25" s="10"/>
      <c r="D25" s="6" t="s">
        <v>31</v>
      </c>
      <c r="E25" s="51" t="s">
        <v>47</v>
      </c>
      <c r="F25" s="42">
        <v>30</v>
      </c>
      <c r="G25" s="42">
        <v>1.33</v>
      </c>
      <c r="H25" s="42">
        <v>1.6</v>
      </c>
      <c r="I25" s="42">
        <v>6</v>
      </c>
      <c r="J25" s="42">
        <v>57</v>
      </c>
      <c r="K25" s="43"/>
      <c r="L25" s="42">
        <v>1.92</v>
      </c>
    </row>
    <row r="26" spans="1:12" ht="14.4" x14ac:dyDescent="0.3">
      <c r="A26" s="15"/>
      <c r="B26" s="16"/>
      <c r="C26" s="7"/>
      <c r="D26" s="17" t="s">
        <v>32</v>
      </c>
      <c r="E26" s="8"/>
      <c r="F26" s="18">
        <f>SUM(F21:F25)</f>
        <v>680</v>
      </c>
      <c r="G26" s="18">
        <f>SUM(G21:G25)</f>
        <v>16.073999999999998</v>
      </c>
      <c r="H26" s="18">
        <f>SUM(H21:H25)</f>
        <v>22.97</v>
      </c>
      <c r="I26" s="18">
        <f>SUM(I21:I25)</f>
        <v>119.452</v>
      </c>
      <c r="J26" s="18">
        <f>SUM(J21:J25)</f>
        <v>763.76</v>
      </c>
      <c r="K26" s="24"/>
      <c r="L26" s="18">
        <f>SUM(L21:L25)</f>
        <v>75.47</v>
      </c>
    </row>
    <row r="27" spans="1:12" ht="14.4" x14ac:dyDescent="0.3">
      <c r="A27" s="12">
        <f>A21</f>
        <v>1</v>
      </c>
      <c r="B27" s="12">
        <f>B21</f>
        <v>2</v>
      </c>
      <c r="C27" s="9" t="s">
        <v>24</v>
      </c>
      <c r="D27" s="6" t="s">
        <v>25</v>
      </c>
      <c r="E27" s="41" t="s">
        <v>50</v>
      </c>
      <c r="F27" s="42">
        <v>60</v>
      </c>
      <c r="G27" s="42">
        <v>0.66</v>
      </c>
      <c r="H27" s="42">
        <v>0</v>
      </c>
      <c r="I27" s="42">
        <v>2.2799999999999998</v>
      </c>
      <c r="J27" s="42">
        <v>12</v>
      </c>
      <c r="K27" s="43">
        <v>14</v>
      </c>
      <c r="L27" s="42">
        <v>11.4</v>
      </c>
    </row>
    <row r="28" spans="1:12" ht="14.4" x14ac:dyDescent="0.3">
      <c r="A28" s="13"/>
      <c r="B28" s="14"/>
      <c r="C28" s="10"/>
      <c r="D28" s="6" t="s">
        <v>26</v>
      </c>
      <c r="E28" s="41" t="s">
        <v>80</v>
      </c>
      <c r="F28" s="42">
        <v>270</v>
      </c>
      <c r="G28" s="42">
        <v>5.6689999999999996</v>
      </c>
      <c r="H28" s="42">
        <v>6.47</v>
      </c>
      <c r="I28" s="42">
        <v>23.247</v>
      </c>
      <c r="J28" s="42">
        <v>175.28</v>
      </c>
      <c r="K28" s="43">
        <v>186</v>
      </c>
      <c r="L28" s="42">
        <v>17.52</v>
      </c>
    </row>
    <row r="29" spans="1:12" ht="14.4" x14ac:dyDescent="0.3">
      <c r="A29" s="13"/>
      <c r="B29" s="14"/>
      <c r="C29" s="10"/>
      <c r="D29" s="6" t="s">
        <v>27</v>
      </c>
      <c r="E29" s="41" t="s">
        <v>51</v>
      </c>
      <c r="F29" s="42">
        <v>100</v>
      </c>
      <c r="G29" s="42">
        <v>29.376000000000001</v>
      </c>
      <c r="H29" s="42">
        <v>14.96</v>
      </c>
      <c r="I29" s="42">
        <v>0.13600000000000001</v>
      </c>
      <c r="J29" s="42">
        <v>250.24</v>
      </c>
      <c r="K29" s="43">
        <v>637</v>
      </c>
      <c r="L29" s="42">
        <v>37</v>
      </c>
    </row>
    <row r="30" spans="1:12" ht="14.4" x14ac:dyDescent="0.3">
      <c r="A30" s="13"/>
      <c r="B30" s="14"/>
      <c r="C30" s="10"/>
      <c r="D30" s="6" t="s">
        <v>28</v>
      </c>
      <c r="E30" s="41" t="s">
        <v>52</v>
      </c>
      <c r="F30" s="42">
        <v>170</v>
      </c>
      <c r="G30" s="42">
        <v>5.5350000000000001</v>
      </c>
      <c r="H30" s="42">
        <v>5.4550000000000001</v>
      </c>
      <c r="I30" s="42">
        <v>54.185000000000002</v>
      </c>
      <c r="J30" s="42">
        <v>274.58999999999997</v>
      </c>
      <c r="K30" s="43">
        <v>383</v>
      </c>
      <c r="L30" s="42">
        <v>19</v>
      </c>
    </row>
    <row r="31" spans="1:12" ht="14.4" x14ac:dyDescent="0.3">
      <c r="A31" s="13"/>
      <c r="B31" s="14"/>
      <c r="C31" s="10"/>
      <c r="D31" s="6" t="s">
        <v>29</v>
      </c>
      <c r="E31" s="41" t="s">
        <v>53</v>
      </c>
      <c r="F31" s="42">
        <v>200</v>
      </c>
      <c r="G31" s="42">
        <v>0.36</v>
      </c>
      <c r="H31" s="42">
        <v>0</v>
      </c>
      <c r="I31" s="42">
        <v>33.159999999999997</v>
      </c>
      <c r="J31" s="42">
        <v>128.19999999999999</v>
      </c>
      <c r="K31" s="43">
        <v>867</v>
      </c>
      <c r="L31" s="42">
        <v>8.2200000000000006</v>
      </c>
    </row>
    <row r="32" spans="1:12" ht="14.4" x14ac:dyDescent="0.3">
      <c r="A32" s="13"/>
      <c r="B32" s="14"/>
      <c r="C32" s="10"/>
      <c r="D32" s="6" t="s">
        <v>30</v>
      </c>
      <c r="E32" s="41" t="s">
        <v>46</v>
      </c>
      <c r="F32" s="42">
        <v>30</v>
      </c>
      <c r="G32" s="42">
        <v>2.2799999999999998</v>
      </c>
      <c r="H32" s="42">
        <v>0.27</v>
      </c>
      <c r="I32" s="42">
        <v>14.91</v>
      </c>
      <c r="J32" s="42">
        <v>66</v>
      </c>
      <c r="K32" s="43"/>
      <c r="L32" s="42">
        <v>1.92</v>
      </c>
    </row>
    <row r="33" spans="1:12" ht="14.4" x14ac:dyDescent="0.3">
      <c r="A33" s="13"/>
      <c r="B33" s="14"/>
      <c r="C33" s="10"/>
      <c r="D33" s="6" t="s">
        <v>31</v>
      </c>
      <c r="E33" s="41" t="s">
        <v>47</v>
      </c>
      <c r="F33" s="42">
        <v>30</v>
      </c>
      <c r="G33" s="42">
        <v>1.33</v>
      </c>
      <c r="H33" s="42">
        <v>1.6</v>
      </c>
      <c r="I33" s="42">
        <v>6</v>
      </c>
      <c r="J33" s="42">
        <v>57</v>
      </c>
      <c r="K33" s="43"/>
      <c r="L33" s="42">
        <v>1.92</v>
      </c>
    </row>
    <row r="34" spans="1:12" ht="14.4" x14ac:dyDescent="0.3">
      <c r="A34" s="15"/>
      <c r="B34" s="16"/>
      <c r="C34" s="7"/>
      <c r="D34" s="17" t="s">
        <v>32</v>
      </c>
      <c r="E34" s="8"/>
      <c r="F34" s="18">
        <f>SUM(F27:F33)</f>
        <v>860</v>
      </c>
      <c r="G34" s="18">
        <f>SUM(G27:G33)</f>
        <v>45.209999999999994</v>
      </c>
      <c r="H34" s="18">
        <f>SUM(H27:H33)</f>
        <v>28.754999999999999</v>
      </c>
      <c r="I34" s="18">
        <f>SUM(I27:I33)</f>
        <v>133.91800000000001</v>
      </c>
      <c r="J34" s="18">
        <f>SUM(J27:J33)</f>
        <v>963.31</v>
      </c>
      <c r="K34" s="24"/>
      <c r="L34" s="18">
        <f>SUM(L27:L33)</f>
        <v>96.98</v>
      </c>
    </row>
    <row r="35" spans="1:12" ht="15" thickBot="1" x14ac:dyDescent="0.3">
      <c r="A35" s="32">
        <f>A21</f>
        <v>1</v>
      </c>
      <c r="B35" s="32">
        <f>B21</f>
        <v>2</v>
      </c>
      <c r="C35" s="53" t="s">
        <v>4</v>
      </c>
      <c r="D35" s="54"/>
      <c r="E35" s="30"/>
      <c r="F35" s="31">
        <f>F26+F34</f>
        <v>1540</v>
      </c>
      <c r="G35" s="31">
        <f>G26+G34</f>
        <v>61.283999999999992</v>
      </c>
      <c r="H35" s="31">
        <f>H26+H34</f>
        <v>51.724999999999994</v>
      </c>
      <c r="I35" s="31">
        <f>I26+I34</f>
        <v>253.37</v>
      </c>
      <c r="J35" s="31">
        <f>J26+J34</f>
        <v>1727.07</v>
      </c>
      <c r="K35" s="31"/>
      <c r="L35" s="31">
        <f>L26+L34</f>
        <v>172.45</v>
      </c>
    </row>
    <row r="36" spans="1:12" ht="14.4" x14ac:dyDescent="0.3">
      <c r="A36" s="19">
        <v>1</v>
      </c>
      <c r="B36" s="20">
        <v>3</v>
      </c>
      <c r="C36" s="21" t="s">
        <v>20</v>
      </c>
      <c r="D36" s="5" t="s">
        <v>21</v>
      </c>
      <c r="E36" s="52" t="s">
        <v>81</v>
      </c>
      <c r="F36" s="39">
        <v>210</v>
      </c>
      <c r="G36" s="39">
        <v>5.94</v>
      </c>
      <c r="H36" s="39">
        <v>11.67</v>
      </c>
      <c r="I36" s="39">
        <v>43.381999999999998</v>
      </c>
      <c r="J36" s="39">
        <v>309.26</v>
      </c>
      <c r="K36" s="40">
        <v>387</v>
      </c>
      <c r="L36" s="39">
        <v>25.06</v>
      </c>
    </row>
    <row r="37" spans="1:12" ht="14.4" x14ac:dyDescent="0.3">
      <c r="A37" s="22"/>
      <c r="B37" s="14"/>
      <c r="C37" s="10"/>
      <c r="D37" s="6" t="s">
        <v>22</v>
      </c>
      <c r="E37" s="51" t="s">
        <v>82</v>
      </c>
      <c r="F37" s="42">
        <v>200</v>
      </c>
      <c r="G37" s="42">
        <v>3.7679999999999998</v>
      </c>
      <c r="H37" s="42">
        <v>3.9</v>
      </c>
      <c r="I37" s="42">
        <v>25.776</v>
      </c>
      <c r="J37" s="42">
        <v>152.52000000000001</v>
      </c>
      <c r="K37" s="43">
        <v>403</v>
      </c>
      <c r="L37" s="42">
        <v>12.64</v>
      </c>
    </row>
    <row r="38" spans="1:12" ht="14.4" x14ac:dyDescent="0.3">
      <c r="A38" s="22"/>
      <c r="B38" s="14"/>
      <c r="C38" s="10"/>
      <c r="D38" s="6" t="s">
        <v>30</v>
      </c>
      <c r="E38" s="51" t="s">
        <v>77</v>
      </c>
      <c r="F38" s="42">
        <v>40</v>
      </c>
      <c r="G38" s="42">
        <v>4.96</v>
      </c>
      <c r="H38" s="42">
        <v>3</v>
      </c>
      <c r="I38" s="42">
        <v>14.19</v>
      </c>
      <c r="J38" s="42">
        <v>102</v>
      </c>
      <c r="K38" s="43">
        <v>3</v>
      </c>
      <c r="L38" s="42">
        <v>10.029999999999999</v>
      </c>
    </row>
    <row r="39" spans="1:12" ht="14.4" x14ac:dyDescent="0.3">
      <c r="A39" s="22"/>
      <c r="B39" s="14"/>
      <c r="C39" s="10"/>
      <c r="D39" s="6" t="s">
        <v>23</v>
      </c>
      <c r="E39" s="51" t="s">
        <v>54</v>
      </c>
      <c r="F39" s="42">
        <v>200</v>
      </c>
      <c r="G39" s="42">
        <v>1.8</v>
      </c>
      <c r="H39" s="42">
        <v>0</v>
      </c>
      <c r="I39" s="42">
        <v>16.2</v>
      </c>
      <c r="J39" s="42">
        <v>76</v>
      </c>
      <c r="K39" s="43"/>
      <c r="L39" s="42">
        <v>36.799999999999997</v>
      </c>
    </row>
    <row r="40" spans="1:12" ht="14.4" x14ac:dyDescent="0.3">
      <c r="A40" s="22"/>
      <c r="B40" s="14"/>
      <c r="C40" s="10"/>
      <c r="D40" s="6" t="s">
        <v>31</v>
      </c>
      <c r="E40" s="51" t="s">
        <v>47</v>
      </c>
      <c r="F40" s="42">
        <v>30</v>
      </c>
      <c r="G40" s="42">
        <v>1.33</v>
      </c>
      <c r="H40" s="42">
        <v>1.6</v>
      </c>
      <c r="I40" s="42">
        <v>6</v>
      </c>
      <c r="J40" s="42">
        <v>57</v>
      </c>
      <c r="K40" s="43"/>
      <c r="L40" s="42">
        <v>1.92</v>
      </c>
    </row>
    <row r="41" spans="1:12" ht="14.4" x14ac:dyDescent="0.3">
      <c r="A41" s="23"/>
      <c r="B41" s="16"/>
      <c r="C41" s="7"/>
      <c r="D41" s="17" t="s">
        <v>32</v>
      </c>
      <c r="E41" s="8"/>
      <c r="F41" s="18">
        <f>SUM(F36:F40)</f>
        <v>680</v>
      </c>
      <c r="G41" s="18">
        <f>SUM(G36:G40)</f>
        <v>17.798000000000002</v>
      </c>
      <c r="H41" s="18">
        <f>SUM(H36:H40)</f>
        <v>20.170000000000002</v>
      </c>
      <c r="I41" s="18">
        <f>SUM(I36:I40)</f>
        <v>105.548</v>
      </c>
      <c r="J41" s="18">
        <f>SUM(J36:J40)</f>
        <v>696.78</v>
      </c>
      <c r="K41" s="24"/>
      <c r="L41" s="18">
        <f>SUM(L36:L40)</f>
        <v>86.45</v>
      </c>
    </row>
    <row r="42" spans="1:12" ht="14.4" x14ac:dyDescent="0.3">
      <c r="A42" s="25">
        <f>A36</f>
        <v>1</v>
      </c>
      <c r="B42" s="12">
        <f>B36</f>
        <v>3</v>
      </c>
      <c r="C42" s="9" t="s">
        <v>24</v>
      </c>
      <c r="D42" s="6" t="s">
        <v>25</v>
      </c>
      <c r="E42" s="51" t="s">
        <v>55</v>
      </c>
      <c r="F42" s="42">
        <v>60</v>
      </c>
      <c r="G42" s="42">
        <v>0.48</v>
      </c>
      <c r="H42" s="42">
        <v>0</v>
      </c>
      <c r="I42" s="42">
        <v>1.56</v>
      </c>
      <c r="J42" s="42">
        <v>7.8</v>
      </c>
      <c r="K42" s="43">
        <v>53</v>
      </c>
      <c r="L42" s="42">
        <v>11.4</v>
      </c>
    </row>
    <row r="43" spans="1:12" ht="15.75" customHeight="1" x14ac:dyDescent="0.3">
      <c r="A43" s="22"/>
      <c r="B43" s="14"/>
      <c r="C43" s="10"/>
      <c r="D43" s="6" t="s">
        <v>26</v>
      </c>
      <c r="E43" s="51" t="s">
        <v>83</v>
      </c>
      <c r="F43" s="42">
        <v>270</v>
      </c>
      <c r="G43" s="42">
        <v>5.4109999999999996</v>
      </c>
      <c r="H43" s="42">
        <v>6.4589999999999996</v>
      </c>
      <c r="I43" s="42">
        <v>22.382000000000001</v>
      </c>
      <c r="J43" s="42">
        <v>173.63</v>
      </c>
      <c r="K43" s="43">
        <v>202</v>
      </c>
      <c r="L43" s="42">
        <v>18</v>
      </c>
    </row>
    <row r="44" spans="1:12" ht="14.4" x14ac:dyDescent="0.3">
      <c r="A44" s="22"/>
      <c r="B44" s="14"/>
      <c r="C44" s="10"/>
      <c r="D44" s="6" t="s">
        <v>27</v>
      </c>
      <c r="E44" s="51" t="s">
        <v>56</v>
      </c>
      <c r="F44" s="42">
        <v>100</v>
      </c>
      <c r="G44" s="42">
        <v>16.452000000000002</v>
      </c>
      <c r="H44" s="42">
        <v>0.24399999999999999</v>
      </c>
      <c r="I44" s="42">
        <v>24.956</v>
      </c>
      <c r="J44" s="42">
        <v>327.32</v>
      </c>
      <c r="K44" s="43">
        <v>618</v>
      </c>
      <c r="L44" s="42">
        <v>30</v>
      </c>
    </row>
    <row r="45" spans="1:12" ht="14.4" x14ac:dyDescent="0.3">
      <c r="A45" s="22"/>
      <c r="B45" s="14"/>
      <c r="C45" s="10"/>
      <c r="D45" s="6" t="s">
        <v>28</v>
      </c>
      <c r="E45" s="51" t="s">
        <v>84</v>
      </c>
      <c r="F45" s="42">
        <v>150</v>
      </c>
      <c r="G45" s="42">
        <v>8.9459999999999997</v>
      </c>
      <c r="H45" s="42">
        <v>7.3380000000000001</v>
      </c>
      <c r="I45" s="42">
        <v>46.15</v>
      </c>
      <c r="J45" s="42">
        <v>291.32</v>
      </c>
      <c r="K45" s="43">
        <v>679</v>
      </c>
      <c r="L45" s="42">
        <v>5.74</v>
      </c>
    </row>
    <row r="46" spans="1:12" ht="14.4" x14ac:dyDescent="0.3">
      <c r="A46" s="22"/>
      <c r="B46" s="14"/>
      <c r="C46" s="10"/>
      <c r="D46" s="6" t="s">
        <v>29</v>
      </c>
      <c r="E46" s="41" t="s">
        <v>40</v>
      </c>
      <c r="F46" s="42">
        <v>200</v>
      </c>
      <c r="G46" s="42">
        <v>0.2</v>
      </c>
      <c r="H46" s="42">
        <v>0</v>
      </c>
      <c r="I46" s="42">
        <v>15.01</v>
      </c>
      <c r="J46" s="42">
        <v>57.097999999999999</v>
      </c>
      <c r="K46" s="43">
        <v>943</v>
      </c>
      <c r="L46" s="42">
        <v>2.08</v>
      </c>
    </row>
    <row r="47" spans="1:12" ht="14.4" x14ac:dyDescent="0.3">
      <c r="A47" s="22"/>
      <c r="B47" s="14"/>
      <c r="C47" s="10"/>
      <c r="D47" s="6" t="s">
        <v>30</v>
      </c>
      <c r="E47" s="41" t="s">
        <v>46</v>
      </c>
      <c r="F47" s="42">
        <v>30</v>
      </c>
      <c r="G47" s="42">
        <v>2.2799999999999998</v>
      </c>
      <c r="H47" s="42">
        <v>0.27</v>
      </c>
      <c r="I47" s="42">
        <v>14.91</v>
      </c>
      <c r="J47" s="42">
        <v>66</v>
      </c>
      <c r="K47" s="43"/>
      <c r="L47" s="42">
        <v>1.92</v>
      </c>
    </row>
    <row r="48" spans="1:12" ht="14.4" x14ac:dyDescent="0.3">
      <c r="A48" s="22"/>
      <c r="B48" s="14"/>
      <c r="C48" s="10"/>
      <c r="D48" s="6" t="s">
        <v>31</v>
      </c>
      <c r="E48" s="41" t="s">
        <v>47</v>
      </c>
      <c r="F48" s="42">
        <v>30</v>
      </c>
      <c r="G48" s="42">
        <v>1.33</v>
      </c>
      <c r="H48" s="42">
        <v>1.6</v>
      </c>
      <c r="I48" s="42">
        <v>6</v>
      </c>
      <c r="J48" s="42">
        <v>57</v>
      </c>
      <c r="K48" s="43"/>
      <c r="L48" s="42">
        <v>1.92</v>
      </c>
    </row>
    <row r="49" spans="1:12" ht="14.4" x14ac:dyDescent="0.3">
      <c r="A49" s="23"/>
      <c r="B49" s="16"/>
      <c r="C49" s="7"/>
      <c r="D49" s="17" t="s">
        <v>32</v>
      </c>
      <c r="E49" s="8"/>
      <c r="F49" s="18">
        <f>SUM(F42:F48)</f>
        <v>840</v>
      </c>
      <c r="G49" s="18">
        <f>SUM(G42:G48)</f>
        <v>35.098999999999997</v>
      </c>
      <c r="H49" s="18">
        <f>SUM(H42:H48)</f>
        <v>15.911</v>
      </c>
      <c r="I49" s="18">
        <f>SUM(I42:I48)</f>
        <v>130.96800000000002</v>
      </c>
      <c r="J49" s="18">
        <f>SUM(J42:J48)</f>
        <v>980.16799999999989</v>
      </c>
      <c r="K49" s="24"/>
      <c r="L49" s="18">
        <f>SUM(L42:L48)</f>
        <v>71.06</v>
      </c>
    </row>
    <row r="50" spans="1:12" ht="15" thickBot="1" x14ac:dyDescent="0.3">
      <c r="A50" s="28">
        <f>A36</f>
        <v>1</v>
      </c>
      <c r="B50" s="29">
        <f>B36</f>
        <v>3</v>
      </c>
      <c r="C50" s="53" t="s">
        <v>4</v>
      </c>
      <c r="D50" s="54"/>
      <c r="E50" s="30"/>
      <c r="F50" s="31">
        <f>F41+F49</f>
        <v>1520</v>
      </c>
      <c r="G50" s="31">
        <f>G41+G49</f>
        <v>52.896999999999998</v>
      </c>
      <c r="H50" s="31">
        <f>H41+H49</f>
        <v>36.081000000000003</v>
      </c>
      <c r="I50" s="31">
        <f>I41+I49</f>
        <v>236.51600000000002</v>
      </c>
      <c r="J50" s="31">
        <f>J41+J49</f>
        <v>1676.9479999999999</v>
      </c>
      <c r="K50" s="31"/>
      <c r="L50" s="31">
        <f>L41+L49</f>
        <v>157.51</v>
      </c>
    </row>
    <row r="51" spans="1:12" ht="14.4" x14ac:dyDescent="0.3">
      <c r="A51" s="19">
        <v>1</v>
      </c>
      <c r="B51" s="20">
        <v>4</v>
      </c>
      <c r="C51" s="21" t="s">
        <v>20</v>
      </c>
      <c r="D51" s="5" t="s">
        <v>21</v>
      </c>
      <c r="E51" s="38" t="s">
        <v>59</v>
      </c>
      <c r="F51" s="39">
        <v>205</v>
      </c>
      <c r="G51" s="39">
        <v>18.03</v>
      </c>
      <c r="H51" s="39">
        <v>29.655000000000001</v>
      </c>
      <c r="I51" s="39">
        <v>15.975</v>
      </c>
      <c r="J51" s="39">
        <v>339.8</v>
      </c>
      <c r="K51" s="40">
        <v>447</v>
      </c>
      <c r="L51" s="39">
        <v>57.7</v>
      </c>
    </row>
    <row r="52" spans="1:12" ht="14.4" x14ac:dyDescent="0.3">
      <c r="A52" s="22"/>
      <c r="B52" s="14"/>
      <c r="C52" s="10"/>
      <c r="D52" s="6" t="s">
        <v>22</v>
      </c>
      <c r="E52" s="41" t="s">
        <v>85</v>
      </c>
      <c r="F52" s="42">
        <v>200</v>
      </c>
      <c r="G52" s="42">
        <v>3.3559999999999999</v>
      </c>
      <c r="H52" s="42">
        <v>3.7759999999999998</v>
      </c>
      <c r="I52" s="42">
        <v>24.771999999999998</v>
      </c>
      <c r="J52" s="42">
        <v>142.72</v>
      </c>
      <c r="K52" s="43">
        <v>414</v>
      </c>
      <c r="L52" s="42">
        <v>12.64</v>
      </c>
    </row>
    <row r="53" spans="1:12" ht="14.4" x14ac:dyDescent="0.3">
      <c r="A53" s="22"/>
      <c r="B53" s="14"/>
      <c r="C53" s="10"/>
      <c r="D53" s="6" t="s">
        <v>30</v>
      </c>
      <c r="E53" s="51" t="s">
        <v>86</v>
      </c>
      <c r="F53" s="42">
        <v>40</v>
      </c>
      <c r="G53" s="42">
        <v>2.34</v>
      </c>
      <c r="H53" s="42">
        <v>8.52</v>
      </c>
      <c r="I53" s="42">
        <v>14.28</v>
      </c>
      <c r="J53" s="42">
        <v>140.80000000000001</v>
      </c>
      <c r="K53" s="43">
        <v>1</v>
      </c>
      <c r="L53" s="42">
        <v>13.03</v>
      </c>
    </row>
    <row r="54" spans="1:12" ht="14.4" x14ac:dyDescent="0.3">
      <c r="A54" s="22"/>
      <c r="B54" s="14"/>
      <c r="C54" s="10"/>
      <c r="D54" s="6" t="s">
        <v>23</v>
      </c>
      <c r="E54" s="51" t="s">
        <v>58</v>
      </c>
      <c r="F54" s="42">
        <v>200</v>
      </c>
      <c r="G54" s="42">
        <v>0.8</v>
      </c>
      <c r="H54" s="42">
        <v>0</v>
      </c>
      <c r="I54" s="42">
        <v>19.8</v>
      </c>
      <c r="J54" s="42">
        <v>86</v>
      </c>
      <c r="K54" s="43"/>
      <c r="L54" s="42">
        <v>30</v>
      </c>
    </row>
    <row r="55" spans="1:12" ht="14.4" x14ac:dyDescent="0.3">
      <c r="A55" s="22"/>
      <c r="B55" s="14"/>
      <c r="C55" s="10"/>
      <c r="D55" s="6" t="s">
        <v>31</v>
      </c>
      <c r="E55" s="41" t="s">
        <v>47</v>
      </c>
      <c r="F55" s="42">
        <v>30</v>
      </c>
      <c r="G55" s="42">
        <v>1.33</v>
      </c>
      <c r="H55" s="42">
        <v>1.6</v>
      </c>
      <c r="I55" s="42">
        <v>6</v>
      </c>
      <c r="J55" s="42">
        <v>57</v>
      </c>
      <c r="K55" s="43"/>
      <c r="L55" s="42">
        <v>1.92</v>
      </c>
    </row>
    <row r="56" spans="1:12" ht="14.4" x14ac:dyDescent="0.3">
      <c r="A56" s="23"/>
      <c r="B56" s="16"/>
      <c r="C56" s="7"/>
      <c r="D56" s="17" t="s">
        <v>32</v>
      </c>
      <c r="E56" s="8"/>
      <c r="F56" s="18">
        <f>SUM(F51:F55)</f>
        <v>675</v>
      </c>
      <c r="G56" s="18">
        <f>SUM(G51:G55)</f>
        <v>25.856000000000002</v>
      </c>
      <c r="H56" s="18">
        <f>SUM(H51:H55)</f>
        <v>43.550999999999995</v>
      </c>
      <c r="I56" s="18">
        <f>SUM(I51:I55)</f>
        <v>80.826999999999998</v>
      </c>
      <c r="J56" s="18">
        <f>SUM(J51:J55)</f>
        <v>766.31999999999994</v>
      </c>
      <c r="K56" s="24"/>
      <c r="L56" s="18">
        <f>SUM(L51:L55)</f>
        <v>115.29</v>
      </c>
    </row>
    <row r="57" spans="1:12" ht="14.4" x14ac:dyDescent="0.3">
      <c r="A57" s="25">
        <f>A51</f>
        <v>1</v>
      </c>
      <c r="B57" s="12">
        <f>B51</f>
        <v>4</v>
      </c>
      <c r="C57" s="9" t="s">
        <v>24</v>
      </c>
      <c r="D57" s="6" t="s">
        <v>25</v>
      </c>
      <c r="E57" s="51" t="s">
        <v>50</v>
      </c>
      <c r="F57" s="42">
        <v>60</v>
      </c>
      <c r="G57" s="42">
        <v>0.66</v>
      </c>
      <c r="H57" s="42">
        <v>0</v>
      </c>
      <c r="I57" s="42">
        <v>2.2799999999999998</v>
      </c>
      <c r="J57" s="42">
        <v>12</v>
      </c>
      <c r="K57" s="43">
        <v>14</v>
      </c>
      <c r="L57" s="42">
        <v>11.4</v>
      </c>
    </row>
    <row r="58" spans="1:12" ht="14.4" x14ac:dyDescent="0.3">
      <c r="A58" s="22"/>
      <c r="B58" s="14"/>
      <c r="C58" s="10"/>
      <c r="D58" s="6" t="s">
        <v>26</v>
      </c>
      <c r="E58" s="51" t="s">
        <v>87</v>
      </c>
      <c r="F58" s="42">
        <v>270</v>
      </c>
      <c r="G58" s="42">
        <v>6.2750000000000004</v>
      </c>
      <c r="H58" s="42">
        <v>6.52</v>
      </c>
      <c r="I58" s="42">
        <v>27.318999999999999</v>
      </c>
      <c r="J58" s="42">
        <v>195.8</v>
      </c>
      <c r="K58" s="43">
        <v>195</v>
      </c>
      <c r="L58" s="42">
        <v>19.7</v>
      </c>
    </row>
    <row r="59" spans="1:12" ht="14.4" x14ac:dyDescent="0.3">
      <c r="A59" s="22"/>
      <c r="B59" s="14"/>
      <c r="C59" s="10"/>
      <c r="D59" s="6" t="s">
        <v>27</v>
      </c>
      <c r="E59" s="51" t="s">
        <v>88</v>
      </c>
      <c r="F59" s="42">
        <v>100</v>
      </c>
      <c r="G59" s="42">
        <v>26.123999999999999</v>
      </c>
      <c r="H59" s="42">
        <v>9.36</v>
      </c>
      <c r="I59" s="42">
        <v>1.956</v>
      </c>
      <c r="J59" s="42">
        <v>196.26</v>
      </c>
      <c r="K59" s="43">
        <v>482</v>
      </c>
      <c r="L59" s="42">
        <v>61.03</v>
      </c>
    </row>
    <row r="60" spans="1:12" ht="14.4" x14ac:dyDescent="0.3">
      <c r="A60" s="22"/>
      <c r="B60" s="14"/>
      <c r="C60" s="10"/>
      <c r="D60" s="6" t="s">
        <v>28</v>
      </c>
      <c r="E60" s="51" t="s">
        <v>89</v>
      </c>
      <c r="F60" s="42">
        <v>150</v>
      </c>
      <c r="G60" s="42">
        <v>4.53</v>
      </c>
      <c r="H60" s="42">
        <v>5.6849999999999996</v>
      </c>
      <c r="I60" s="42">
        <v>34.090000000000003</v>
      </c>
      <c r="J60" s="42">
        <v>207.7</v>
      </c>
      <c r="K60" s="43">
        <v>694</v>
      </c>
      <c r="L60" s="42">
        <v>20.420000000000002</v>
      </c>
    </row>
    <row r="61" spans="1:12" ht="14.4" x14ac:dyDescent="0.3">
      <c r="A61" s="22"/>
      <c r="B61" s="14"/>
      <c r="C61" s="10"/>
      <c r="D61" s="6" t="s">
        <v>29</v>
      </c>
      <c r="E61" s="51" t="s">
        <v>60</v>
      </c>
      <c r="F61" s="42">
        <v>200</v>
      </c>
      <c r="G61" s="42">
        <v>0.1</v>
      </c>
      <c r="H61" s="42">
        <v>0</v>
      </c>
      <c r="I61" s="42">
        <v>20.72</v>
      </c>
      <c r="J61" s="42">
        <v>81</v>
      </c>
      <c r="K61" s="43">
        <v>859</v>
      </c>
      <c r="L61" s="42">
        <v>8.0399999999999991</v>
      </c>
    </row>
    <row r="62" spans="1:12" ht="15.75" customHeight="1" x14ac:dyDescent="0.3">
      <c r="A62" s="22"/>
      <c r="B62" s="14"/>
      <c r="C62" s="10"/>
      <c r="D62" s="6" t="s">
        <v>30</v>
      </c>
      <c r="E62" s="41" t="s">
        <v>46</v>
      </c>
      <c r="F62" s="42">
        <v>30</v>
      </c>
      <c r="G62" s="42">
        <v>2.2799999999999998</v>
      </c>
      <c r="H62" s="42">
        <v>0.27</v>
      </c>
      <c r="I62" s="42">
        <v>14.91</v>
      </c>
      <c r="J62" s="42">
        <v>66</v>
      </c>
      <c r="K62" s="43"/>
      <c r="L62" s="42">
        <v>1.92</v>
      </c>
    </row>
    <row r="63" spans="1:12" ht="14.4" x14ac:dyDescent="0.3">
      <c r="A63" s="22"/>
      <c r="B63" s="14"/>
      <c r="C63" s="10"/>
      <c r="D63" s="6" t="s">
        <v>31</v>
      </c>
      <c r="E63" s="41" t="s">
        <v>47</v>
      </c>
      <c r="F63" s="42">
        <v>30</v>
      </c>
      <c r="G63" s="42">
        <v>1.33</v>
      </c>
      <c r="H63" s="42">
        <v>1.6</v>
      </c>
      <c r="I63" s="42">
        <v>6</v>
      </c>
      <c r="J63" s="42">
        <v>57</v>
      </c>
      <c r="K63" s="43"/>
      <c r="L63" s="42">
        <v>1.92</v>
      </c>
    </row>
    <row r="64" spans="1:12" ht="14.4" x14ac:dyDescent="0.3">
      <c r="A64" s="23"/>
      <c r="B64" s="16"/>
      <c r="C64" s="7"/>
      <c r="D64" s="17" t="s">
        <v>32</v>
      </c>
      <c r="E64" s="8"/>
      <c r="F64" s="18">
        <f>SUM(F57:F63)</f>
        <v>840</v>
      </c>
      <c r="G64" s="18">
        <f>SUM(G57:G63)</f>
        <v>41.298999999999999</v>
      </c>
      <c r="H64" s="18">
        <f>SUM(H57:H63)</f>
        <v>23.434999999999999</v>
      </c>
      <c r="I64" s="18">
        <f>SUM(I57:I63)</f>
        <v>107.27500000000001</v>
      </c>
      <c r="J64" s="18">
        <f>SUM(J57:J63)</f>
        <v>815.76</v>
      </c>
      <c r="K64" s="24"/>
      <c r="L64" s="18">
        <f>SUM(L57:L63)</f>
        <v>124.43</v>
      </c>
    </row>
    <row r="65" spans="1:12" ht="15" thickBot="1" x14ac:dyDescent="0.3">
      <c r="A65" s="28">
        <f>A51</f>
        <v>1</v>
      </c>
      <c r="B65" s="29">
        <f>B51</f>
        <v>4</v>
      </c>
      <c r="C65" s="53" t="s">
        <v>4</v>
      </c>
      <c r="D65" s="54"/>
      <c r="E65" s="30"/>
      <c r="F65" s="31">
        <f>F56+F64</f>
        <v>1515</v>
      </c>
      <c r="G65" s="31">
        <f>G56+G64</f>
        <v>67.155000000000001</v>
      </c>
      <c r="H65" s="31">
        <f>H56+H64</f>
        <v>66.98599999999999</v>
      </c>
      <c r="I65" s="31">
        <f>I56+I64</f>
        <v>188.102</v>
      </c>
      <c r="J65" s="31">
        <f>J56+J64</f>
        <v>1582.08</v>
      </c>
      <c r="K65" s="31"/>
      <c r="L65" s="31">
        <f>L56+L64</f>
        <v>239.72000000000003</v>
      </c>
    </row>
    <row r="66" spans="1:12" ht="15" thickBot="1" x14ac:dyDescent="0.35">
      <c r="A66" s="19">
        <v>1</v>
      </c>
      <c r="B66" s="20">
        <v>5</v>
      </c>
      <c r="C66" s="21" t="s">
        <v>20</v>
      </c>
      <c r="D66" s="5" t="s">
        <v>21</v>
      </c>
      <c r="E66" s="38" t="s">
        <v>62</v>
      </c>
      <c r="F66" s="39">
        <v>190</v>
      </c>
      <c r="G66" s="39">
        <v>17.305</v>
      </c>
      <c r="H66" s="39">
        <v>19.414999999999999</v>
      </c>
      <c r="I66" s="39">
        <v>4.625</v>
      </c>
      <c r="J66" s="39">
        <v>261.89999999999998</v>
      </c>
      <c r="K66" s="40">
        <v>438</v>
      </c>
      <c r="L66" s="39">
        <v>48.8</v>
      </c>
    </row>
    <row r="67" spans="1:12" ht="14.4" x14ac:dyDescent="0.3">
      <c r="A67" s="22"/>
      <c r="B67" s="14"/>
      <c r="C67" s="10"/>
      <c r="D67" s="50" t="s">
        <v>29</v>
      </c>
      <c r="E67" s="41" t="s">
        <v>63</v>
      </c>
      <c r="F67" s="42">
        <v>200</v>
      </c>
      <c r="G67" s="39">
        <v>3.42</v>
      </c>
      <c r="H67" s="39">
        <v>3.4</v>
      </c>
      <c r="I67" s="39">
        <v>14.06</v>
      </c>
      <c r="J67" s="39">
        <v>101.05</v>
      </c>
      <c r="K67" s="43"/>
      <c r="L67" s="42">
        <v>22.4</v>
      </c>
    </row>
    <row r="68" spans="1:12" ht="14.4" x14ac:dyDescent="0.3">
      <c r="A68" s="22"/>
      <c r="B68" s="14"/>
      <c r="C68" s="10"/>
      <c r="D68" s="6" t="s">
        <v>30</v>
      </c>
      <c r="E68" s="41" t="s">
        <v>86</v>
      </c>
      <c r="F68" s="42">
        <v>40</v>
      </c>
      <c r="G68" s="42">
        <v>2.34</v>
      </c>
      <c r="H68" s="42">
        <v>8.52</v>
      </c>
      <c r="I68" s="42">
        <v>14.18</v>
      </c>
      <c r="J68" s="42">
        <v>140.80000000000001</v>
      </c>
      <c r="K68" s="43">
        <v>1</v>
      </c>
      <c r="L68" s="42">
        <v>13.03</v>
      </c>
    </row>
    <row r="69" spans="1:12" ht="14.4" x14ac:dyDescent="0.3">
      <c r="A69" s="22"/>
      <c r="B69" s="14"/>
      <c r="C69" s="10"/>
      <c r="D69" s="6" t="s">
        <v>29</v>
      </c>
      <c r="E69" s="51" t="s">
        <v>61</v>
      </c>
      <c r="F69" s="42">
        <v>200</v>
      </c>
      <c r="G69" s="42">
        <v>0.14000000000000001</v>
      </c>
      <c r="H69" s="42">
        <v>0</v>
      </c>
      <c r="I69" s="42">
        <v>24.4</v>
      </c>
      <c r="J69" s="42">
        <v>108</v>
      </c>
      <c r="K69" s="43"/>
      <c r="L69" s="42">
        <v>18</v>
      </c>
    </row>
    <row r="70" spans="1:12" ht="14.4" x14ac:dyDescent="0.3">
      <c r="A70" s="22"/>
      <c r="B70" s="14"/>
      <c r="C70" s="10"/>
      <c r="D70" s="6" t="s">
        <v>31</v>
      </c>
      <c r="E70" s="41" t="s">
        <v>47</v>
      </c>
      <c r="F70" s="42">
        <v>30</v>
      </c>
      <c r="G70" s="42">
        <v>1.33</v>
      </c>
      <c r="H70" s="42">
        <v>1.6</v>
      </c>
      <c r="I70" s="42">
        <v>6</v>
      </c>
      <c r="J70" s="42">
        <v>57</v>
      </c>
      <c r="K70" s="43"/>
      <c r="L70" s="42">
        <v>1.92</v>
      </c>
    </row>
    <row r="71" spans="1:12" ht="14.4" x14ac:dyDescent="0.3">
      <c r="A71" s="23"/>
      <c r="B71" s="16"/>
      <c r="C71" s="7"/>
      <c r="D71" s="17" t="s">
        <v>32</v>
      </c>
      <c r="E71" s="8"/>
      <c r="F71" s="18">
        <f>SUM(F66:F70)</f>
        <v>660</v>
      </c>
      <c r="G71" s="18">
        <f>SUM(G66:G70)</f>
        <v>24.535000000000004</v>
      </c>
      <c r="H71" s="18">
        <f>SUM(H66:H70)</f>
        <v>32.934999999999995</v>
      </c>
      <c r="I71" s="18">
        <f>SUM(I66:I70)</f>
        <v>63.265000000000001</v>
      </c>
      <c r="J71" s="18">
        <f>SUM(J66:J70)</f>
        <v>668.75</v>
      </c>
      <c r="K71" s="24"/>
      <c r="L71" s="18">
        <f>SUM(L66:L70)</f>
        <v>104.14999999999999</v>
      </c>
    </row>
    <row r="72" spans="1:12" ht="14.4" x14ac:dyDescent="0.3">
      <c r="A72" s="25">
        <f>A66</f>
        <v>1</v>
      </c>
      <c r="B72" s="12">
        <f>B66</f>
        <v>5</v>
      </c>
      <c r="C72" s="9" t="s">
        <v>24</v>
      </c>
      <c r="D72" s="6" t="s">
        <v>25</v>
      </c>
      <c r="E72" s="51" t="s">
        <v>55</v>
      </c>
      <c r="F72" s="42">
        <v>60</v>
      </c>
      <c r="G72" s="42">
        <v>0.48</v>
      </c>
      <c r="H72" s="42">
        <v>0</v>
      </c>
      <c r="I72" s="42">
        <v>1.56</v>
      </c>
      <c r="J72" s="42">
        <v>7.8</v>
      </c>
      <c r="K72" s="43">
        <v>53</v>
      </c>
      <c r="L72" s="42">
        <v>11.4</v>
      </c>
    </row>
    <row r="73" spans="1:12" ht="15" thickBot="1" x14ac:dyDescent="0.35">
      <c r="A73" s="22"/>
      <c r="B73" s="14"/>
      <c r="C73" s="10"/>
      <c r="D73" s="6" t="s">
        <v>26</v>
      </c>
      <c r="E73" s="41" t="s">
        <v>90</v>
      </c>
      <c r="F73" s="42">
        <v>270</v>
      </c>
      <c r="G73" s="42">
        <v>5.7889999999999997</v>
      </c>
      <c r="H73" s="42">
        <v>6.4349999999999996</v>
      </c>
      <c r="I73" s="42">
        <v>28.148</v>
      </c>
      <c r="J73" s="42">
        <v>193.91</v>
      </c>
      <c r="K73" s="43">
        <v>169</v>
      </c>
      <c r="L73" s="42">
        <v>17.649999999999999</v>
      </c>
    </row>
    <row r="74" spans="1:12" ht="14.4" x14ac:dyDescent="0.3">
      <c r="A74" s="22"/>
      <c r="B74" s="14"/>
      <c r="C74" s="10"/>
      <c r="D74" s="6" t="s">
        <v>27</v>
      </c>
      <c r="E74" s="38" t="s">
        <v>64</v>
      </c>
      <c r="F74" s="39">
        <v>240</v>
      </c>
      <c r="G74" s="39">
        <v>20.611999999999998</v>
      </c>
      <c r="H74" s="39">
        <v>11.33</v>
      </c>
      <c r="I74" s="39">
        <v>55.326000000000001</v>
      </c>
      <c r="J74" s="39">
        <v>392.33</v>
      </c>
      <c r="K74" s="40">
        <v>601</v>
      </c>
      <c r="L74" s="39">
        <v>46.69</v>
      </c>
    </row>
    <row r="75" spans="1:12" ht="14.4" x14ac:dyDescent="0.3">
      <c r="A75" s="22"/>
      <c r="B75" s="14"/>
      <c r="C75" s="10"/>
      <c r="D75" s="6" t="s">
        <v>29</v>
      </c>
      <c r="E75" s="41" t="s">
        <v>40</v>
      </c>
      <c r="F75" s="42">
        <v>200</v>
      </c>
      <c r="G75" s="42">
        <v>0.2</v>
      </c>
      <c r="H75" s="42">
        <v>0</v>
      </c>
      <c r="I75" s="42">
        <v>15.01</v>
      </c>
      <c r="J75" s="42">
        <v>57.097999999999999</v>
      </c>
      <c r="K75" s="43">
        <v>943</v>
      </c>
      <c r="L75" s="42">
        <v>2.08</v>
      </c>
    </row>
    <row r="76" spans="1:12" ht="14.4" x14ac:dyDescent="0.3">
      <c r="A76" s="22"/>
      <c r="B76" s="14"/>
      <c r="C76" s="10"/>
      <c r="D76" s="6" t="s">
        <v>30</v>
      </c>
      <c r="E76" s="41" t="s">
        <v>46</v>
      </c>
      <c r="F76" s="42">
        <v>30</v>
      </c>
      <c r="G76" s="42">
        <v>2.2799999999999998</v>
      </c>
      <c r="H76" s="42">
        <v>0.27</v>
      </c>
      <c r="I76" s="42">
        <v>14.91</v>
      </c>
      <c r="J76" s="42">
        <v>66</v>
      </c>
      <c r="K76" s="43"/>
      <c r="L76" s="42">
        <v>1.92</v>
      </c>
    </row>
    <row r="77" spans="1:12" ht="14.4" x14ac:dyDescent="0.3">
      <c r="A77" s="22"/>
      <c r="B77" s="14"/>
      <c r="C77" s="10"/>
      <c r="D77" s="6" t="s">
        <v>31</v>
      </c>
      <c r="E77" s="41" t="s">
        <v>47</v>
      </c>
      <c r="F77" s="42">
        <v>30</v>
      </c>
      <c r="G77" s="42">
        <v>1.33</v>
      </c>
      <c r="H77" s="42">
        <v>1.6</v>
      </c>
      <c r="I77" s="42">
        <v>6</v>
      </c>
      <c r="J77" s="42">
        <v>57</v>
      </c>
      <c r="K77" s="43"/>
      <c r="L77" s="42">
        <v>1.92</v>
      </c>
    </row>
    <row r="78" spans="1:12" ht="14.4" x14ac:dyDescent="0.3">
      <c r="A78" s="23"/>
      <c r="B78" s="16"/>
      <c r="C78" s="7"/>
      <c r="D78" s="17" t="s">
        <v>32</v>
      </c>
      <c r="E78" s="8"/>
      <c r="F78" s="18">
        <f>SUM(F72:F77)</f>
        <v>830</v>
      </c>
      <c r="G78" s="18">
        <f>SUM(G72:G77)</f>
        <v>30.691000000000003</v>
      </c>
      <c r="H78" s="18">
        <f>SUM(H72:H77)</f>
        <v>19.635000000000002</v>
      </c>
      <c r="I78" s="18">
        <f>SUM(I72:I77)</f>
        <v>120.95399999999999</v>
      </c>
      <c r="J78" s="18">
        <f>SUM(J72:J77)</f>
        <v>774.13799999999992</v>
      </c>
      <c r="K78" s="24"/>
      <c r="L78" s="18">
        <f>SUM(L72:L77)</f>
        <v>81.66</v>
      </c>
    </row>
    <row r="79" spans="1:12" ht="15" thickBot="1" x14ac:dyDescent="0.3">
      <c r="A79" s="28">
        <f>A66</f>
        <v>1</v>
      </c>
      <c r="B79" s="29">
        <f>B66</f>
        <v>5</v>
      </c>
      <c r="C79" s="53" t="s">
        <v>4</v>
      </c>
      <c r="D79" s="54"/>
      <c r="E79" s="30"/>
      <c r="F79" s="31">
        <f>F71+F78</f>
        <v>1490</v>
      </c>
      <c r="G79" s="31">
        <f>G71+G78</f>
        <v>55.226000000000006</v>
      </c>
      <c r="H79" s="31">
        <f>H71+H78</f>
        <v>52.569999999999993</v>
      </c>
      <c r="I79" s="31">
        <f>I71+I78</f>
        <v>184.21899999999999</v>
      </c>
      <c r="J79" s="31">
        <f>J71+J78</f>
        <v>1442.8879999999999</v>
      </c>
      <c r="K79" s="31"/>
      <c r="L79" s="31">
        <f>L71+L78</f>
        <v>185.81</v>
      </c>
    </row>
    <row r="80" spans="1:12" ht="14.4" x14ac:dyDescent="0.3">
      <c r="A80" s="19">
        <v>2</v>
      </c>
      <c r="B80" s="20">
        <v>1</v>
      </c>
      <c r="C80" s="21" t="s">
        <v>20</v>
      </c>
      <c r="D80" s="5" t="s">
        <v>21</v>
      </c>
      <c r="E80" s="52" t="s">
        <v>81</v>
      </c>
      <c r="F80" s="39">
        <v>210</v>
      </c>
      <c r="G80" s="39">
        <v>5.94</v>
      </c>
      <c r="H80" s="39">
        <v>11.67</v>
      </c>
      <c r="I80" s="39">
        <v>43.381999999999998</v>
      </c>
      <c r="J80" s="39">
        <v>309.26</v>
      </c>
      <c r="K80" s="40">
        <v>387</v>
      </c>
      <c r="L80" s="39">
        <v>25.06</v>
      </c>
    </row>
    <row r="81" spans="1:12" ht="15.75" customHeight="1" x14ac:dyDescent="0.3">
      <c r="A81" s="22"/>
      <c r="B81" s="14"/>
      <c r="C81" s="10"/>
      <c r="D81" s="6" t="s">
        <v>22</v>
      </c>
      <c r="E81" s="51" t="s">
        <v>82</v>
      </c>
      <c r="F81" s="42">
        <v>200</v>
      </c>
      <c r="G81" s="42">
        <v>3.7679999999999998</v>
      </c>
      <c r="H81" s="42">
        <v>3.9</v>
      </c>
      <c r="I81" s="42">
        <v>25.776</v>
      </c>
      <c r="J81" s="42">
        <v>152.52000000000001</v>
      </c>
      <c r="K81" s="43">
        <v>403</v>
      </c>
      <c r="L81" s="42">
        <v>12.64</v>
      </c>
    </row>
    <row r="82" spans="1:12" ht="14.4" x14ac:dyDescent="0.3">
      <c r="A82" s="22"/>
      <c r="B82" s="14"/>
      <c r="C82" s="10"/>
      <c r="D82" s="6" t="s">
        <v>30</v>
      </c>
      <c r="E82" s="51" t="s">
        <v>95</v>
      </c>
      <c r="F82" s="42">
        <v>40</v>
      </c>
      <c r="G82" s="42">
        <v>4.96</v>
      </c>
      <c r="H82" s="42">
        <v>3</v>
      </c>
      <c r="I82" s="42">
        <v>14.19</v>
      </c>
      <c r="J82" s="42">
        <v>102</v>
      </c>
      <c r="K82" s="43">
        <v>3</v>
      </c>
      <c r="L82" s="42">
        <v>10.029999999999999</v>
      </c>
    </row>
    <row r="83" spans="1:12" ht="14.4" x14ac:dyDescent="0.3">
      <c r="A83" s="22"/>
      <c r="B83" s="14"/>
      <c r="C83" s="10"/>
      <c r="D83" s="6" t="s">
        <v>23</v>
      </c>
      <c r="E83" s="51" t="s">
        <v>65</v>
      </c>
      <c r="F83" s="42">
        <v>200</v>
      </c>
      <c r="G83" s="42">
        <v>3</v>
      </c>
      <c r="H83" s="42">
        <v>0</v>
      </c>
      <c r="I83" s="42">
        <v>44.8</v>
      </c>
      <c r="J83" s="42">
        <v>182</v>
      </c>
      <c r="K83" s="43"/>
      <c r="L83" s="42">
        <v>32.4</v>
      </c>
    </row>
    <row r="84" spans="1:12" ht="14.4" x14ac:dyDescent="0.3">
      <c r="A84" s="22"/>
      <c r="B84" s="14"/>
      <c r="C84" s="10"/>
      <c r="D84" s="6" t="s">
        <v>31</v>
      </c>
      <c r="E84" s="41" t="s">
        <v>47</v>
      </c>
      <c r="F84" s="42">
        <v>30</v>
      </c>
      <c r="G84" s="42">
        <v>1.33</v>
      </c>
      <c r="H84" s="42">
        <v>1.6</v>
      </c>
      <c r="I84" s="42">
        <v>6</v>
      </c>
      <c r="J84" s="42">
        <v>57</v>
      </c>
      <c r="K84" s="43"/>
      <c r="L84" s="42">
        <v>1.92</v>
      </c>
    </row>
    <row r="85" spans="1:12" ht="14.4" x14ac:dyDescent="0.3">
      <c r="A85" s="23"/>
      <c r="B85" s="16"/>
      <c r="C85" s="7"/>
      <c r="D85" s="17" t="s">
        <v>32</v>
      </c>
      <c r="E85" s="8"/>
      <c r="F85" s="18">
        <f>SUM(F80:F84)</f>
        <v>680</v>
      </c>
      <c r="G85" s="18">
        <f>SUM(G80:G84)</f>
        <v>18.997999999999998</v>
      </c>
      <c r="H85" s="18">
        <f>SUM(H80:H84)</f>
        <v>20.170000000000002</v>
      </c>
      <c r="I85" s="18">
        <f>SUM(I80:I84)</f>
        <v>134.148</v>
      </c>
      <c r="J85" s="18">
        <f>SUM(J80:J84)</f>
        <v>802.78</v>
      </c>
      <c r="K85" s="24"/>
      <c r="L85" s="18">
        <f>SUM(L80:L84)</f>
        <v>82.05</v>
      </c>
    </row>
    <row r="86" spans="1:12" ht="14.4" x14ac:dyDescent="0.3">
      <c r="A86" s="25">
        <f>A80</f>
        <v>2</v>
      </c>
      <c r="B86" s="12">
        <f>B80</f>
        <v>1</v>
      </c>
      <c r="C86" s="9" t="s">
        <v>24</v>
      </c>
      <c r="D86" s="6" t="s">
        <v>25</v>
      </c>
      <c r="E86" s="51" t="s">
        <v>66</v>
      </c>
      <c r="F86" s="42">
        <v>60</v>
      </c>
      <c r="G86" s="42">
        <v>0.66</v>
      </c>
      <c r="H86" s="42">
        <v>0</v>
      </c>
      <c r="I86" s="42">
        <v>2.2799999999999998</v>
      </c>
      <c r="J86" s="42">
        <v>12</v>
      </c>
      <c r="K86" s="43">
        <v>14</v>
      </c>
      <c r="L86" s="42">
        <v>11.4</v>
      </c>
    </row>
    <row r="87" spans="1:12" ht="14.4" x14ac:dyDescent="0.3">
      <c r="A87" s="22"/>
      <c r="B87" s="14"/>
      <c r="C87" s="10"/>
      <c r="D87" s="6" t="s">
        <v>26</v>
      </c>
      <c r="E87" s="51" t="s">
        <v>67</v>
      </c>
      <c r="F87" s="42">
        <v>210</v>
      </c>
      <c r="G87" s="42">
        <v>8.7170000000000005</v>
      </c>
      <c r="H87" s="42">
        <v>4.7300000000000004</v>
      </c>
      <c r="I87" s="42">
        <v>29.451000000000001</v>
      </c>
      <c r="J87" s="42">
        <v>197.08</v>
      </c>
      <c r="K87" s="43">
        <v>206</v>
      </c>
      <c r="L87" s="42">
        <v>11.68</v>
      </c>
    </row>
    <row r="88" spans="1:12" ht="14.4" x14ac:dyDescent="0.3">
      <c r="A88" s="22"/>
      <c r="B88" s="14"/>
      <c r="C88" s="10"/>
      <c r="D88" s="6" t="s">
        <v>27</v>
      </c>
      <c r="E88" s="51" t="s">
        <v>68</v>
      </c>
      <c r="F88" s="42">
        <v>100</v>
      </c>
      <c r="G88" s="42">
        <v>16.123999999999999</v>
      </c>
      <c r="H88" s="42">
        <v>17.872</v>
      </c>
      <c r="I88" s="42">
        <v>16.896000000000001</v>
      </c>
      <c r="J88" s="42">
        <v>641.66</v>
      </c>
      <c r="K88" s="43">
        <v>611</v>
      </c>
      <c r="L88" s="42">
        <v>27.52</v>
      </c>
    </row>
    <row r="89" spans="1:12" ht="14.4" x14ac:dyDescent="0.3">
      <c r="A89" s="22"/>
      <c r="B89" s="14"/>
      <c r="C89" s="10"/>
      <c r="D89" s="6" t="s">
        <v>28</v>
      </c>
      <c r="E89" s="51" t="s">
        <v>84</v>
      </c>
      <c r="F89" s="42">
        <v>150</v>
      </c>
      <c r="G89" s="42">
        <v>8.9459999999999997</v>
      </c>
      <c r="H89" s="42">
        <v>7.3380000000000001</v>
      </c>
      <c r="I89" s="42">
        <v>46.15</v>
      </c>
      <c r="J89" s="42">
        <v>291.32</v>
      </c>
      <c r="K89" s="43">
        <v>679</v>
      </c>
      <c r="L89" s="42">
        <v>5.74</v>
      </c>
    </row>
    <row r="90" spans="1:12" ht="14.4" x14ac:dyDescent="0.3">
      <c r="A90" s="22"/>
      <c r="B90" s="14"/>
      <c r="C90" s="10"/>
      <c r="D90" s="6" t="s">
        <v>29</v>
      </c>
      <c r="E90" s="51" t="s">
        <v>69</v>
      </c>
      <c r="F90" s="42">
        <v>200</v>
      </c>
      <c r="G90" s="42">
        <v>0.12</v>
      </c>
      <c r="H90" s="42">
        <v>0</v>
      </c>
      <c r="I90" s="42">
        <v>18.36</v>
      </c>
      <c r="J90" s="42">
        <v>70.650000000000006</v>
      </c>
      <c r="K90" s="43">
        <v>859</v>
      </c>
      <c r="L90" s="42">
        <v>5.58</v>
      </c>
    </row>
    <row r="91" spans="1:12" ht="14.4" x14ac:dyDescent="0.3">
      <c r="A91" s="22"/>
      <c r="B91" s="14"/>
      <c r="C91" s="10"/>
      <c r="D91" s="6" t="s">
        <v>30</v>
      </c>
      <c r="E91" s="41" t="s">
        <v>46</v>
      </c>
      <c r="F91" s="42">
        <v>30</v>
      </c>
      <c r="G91" s="42">
        <v>2.2799999999999998</v>
      </c>
      <c r="H91" s="42">
        <v>0.27</v>
      </c>
      <c r="I91" s="42">
        <v>14.91</v>
      </c>
      <c r="J91" s="42">
        <v>66</v>
      </c>
      <c r="K91" s="43"/>
      <c r="L91" s="42">
        <v>1.92</v>
      </c>
    </row>
    <row r="92" spans="1:12" ht="14.4" x14ac:dyDescent="0.3">
      <c r="A92" s="22"/>
      <c r="B92" s="14"/>
      <c r="C92" s="10"/>
      <c r="D92" s="6" t="s">
        <v>31</v>
      </c>
      <c r="E92" s="41" t="s">
        <v>47</v>
      </c>
      <c r="F92" s="42">
        <v>30</v>
      </c>
      <c r="G92" s="42">
        <v>1.33</v>
      </c>
      <c r="H92" s="42">
        <v>1.6</v>
      </c>
      <c r="I92" s="42">
        <v>6</v>
      </c>
      <c r="J92" s="42">
        <v>57</v>
      </c>
      <c r="K92" s="43"/>
      <c r="L92" s="42">
        <v>1.92</v>
      </c>
    </row>
    <row r="93" spans="1:12" ht="14.4" x14ac:dyDescent="0.3">
      <c r="A93" s="23"/>
      <c r="B93" s="16"/>
      <c r="C93" s="7"/>
      <c r="D93" s="17" t="s">
        <v>32</v>
      </c>
      <c r="E93" s="8"/>
      <c r="F93" s="18">
        <f>SUM(F86:F92)</f>
        <v>780</v>
      </c>
      <c r="G93" s="18">
        <f>SUM(G86:G92)</f>
        <v>38.176999999999992</v>
      </c>
      <c r="H93" s="18">
        <f>SUM(H86:H92)</f>
        <v>31.810000000000002</v>
      </c>
      <c r="I93" s="18">
        <f>SUM(I86:I92)</f>
        <v>134.047</v>
      </c>
      <c r="J93" s="18">
        <f>SUM(J86:J92)</f>
        <v>1335.71</v>
      </c>
      <c r="K93" s="24"/>
      <c r="L93" s="18">
        <f>SUM(L86:L92)</f>
        <v>65.759999999999991</v>
      </c>
    </row>
    <row r="94" spans="1:12" ht="15" thickBot="1" x14ac:dyDescent="0.3">
      <c r="A94" s="28">
        <f>A80</f>
        <v>2</v>
      </c>
      <c r="B94" s="29">
        <f>B80</f>
        <v>1</v>
      </c>
      <c r="C94" s="53" t="s">
        <v>4</v>
      </c>
      <c r="D94" s="54"/>
      <c r="E94" s="30"/>
      <c r="F94" s="31">
        <f>F85+F93</f>
        <v>1460</v>
      </c>
      <c r="G94" s="31">
        <f>G85+G93</f>
        <v>57.17499999999999</v>
      </c>
      <c r="H94" s="31">
        <f>H85+H93</f>
        <v>51.980000000000004</v>
      </c>
      <c r="I94" s="31">
        <f>I85+I93</f>
        <v>268.19499999999999</v>
      </c>
      <c r="J94" s="31">
        <f>J85+J93</f>
        <v>2138.4899999999998</v>
      </c>
      <c r="K94" s="31"/>
      <c r="L94" s="31">
        <f>L85+L93</f>
        <v>147.81</v>
      </c>
    </row>
    <row r="95" spans="1:12" ht="14.4" x14ac:dyDescent="0.3">
      <c r="A95" s="13">
        <v>2</v>
      </c>
      <c r="B95" s="14">
        <v>2</v>
      </c>
      <c r="C95" s="21" t="s">
        <v>20</v>
      </c>
      <c r="D95" s="5" t="s">
        <v>21</v>
      </c>
      <c r="E95" s="52" t="s">
        <v>96</v>
      </c>
      <c r="F95" s="39">
        <v>215</v>
      </c>
      <c r="G95" s="39">
        <v>27.152999999999999</v>
      </c>
      <c r="H95" s="39">
        <v>18.234999999999999</v>
      </c>
      <c r="I95" s="39">
        <v>38.951999999999998</v>
      </c>
      <c r="J95" s="39">
        <v>451.63</v>
      </c>
      <c r="K95" s="40">
        <v>201</v>
      </c>
      <c r="L95" s="39">
        <v>65.930000000000007</v>
      </c>
    </row>
    <row r="96" spans="1:12" ht="14.4" x14ac:dyDescent="0.3">
      <c r="A96" s="13"/>
      <c r="B96" s="14"/>
      <c r="C96" s="10"/>
      <c r="D96" s="6" t="s">
        <v>22</v>
      </c>
      <c r="E96" s="51" t="s">
        <v>49</v>
      </c>
      <c r="F96" s="42">
        <v>200</v>
      </c>
      <c r="G96" s="42">
        <v>0.54400000000000004</v>
      </c>
      <c r="H96" s="42">
        <v>0</v>
      </c>
      <c r="I96" s="42">
        <v>10.292</v>
      </c>
      <c r="J96" s="42">
        <v>55.42</v>
      </c>
      <c r="K96" s="43">
        <v>882</v>
      </c>
      <c r="L96" s="42">
        <v>4.32</v>
      </c>
    </row>
    <row r="97" spans="1:12" ht="14.4" x14ac:dyDescent="0.3">
      <c r="A97" s="13"/>
      <c r="B97" s="14"/>
      <c r="C97" s="10"/>
      <c r="D97" s="6" t="s">
        <v>30</v>
      </c>
      <c r="E97" s="51" t="s">
        <v>86</v>
      </c>
      <c r="F97" s="42">
        <v>40</v>
      </c>
      <c r="G97" s="42">
        <v>2.34</v>
      </c>
      <c r="H97" s="42">
        <v>8.52</v>
      </c>
      <c r="I97" s="42">
        <v>14.28</v>
      </c>
      <c r="J97" s="42">
        <v>140.80000000000001</v>
      </c>
      <c r="K97" s="43">
        <v>1</v>
      </c>
      <c r="L97" s="42">
        <v>13.03</v>
      </c>
    </row>
    <row r="98" spans="1:12" ht="14.4" x14ac:dyDescent="0.3">
      <c r="A98" s="13"/>
      <c r="B98" s="14"/>
      <c r="C98" s="10"/>
      <c r="D98" s="6" t="s">
        <v>23</v>
      </c>
      <c r="E98" s="51" t="s">
        <v>54</v>
      </c>
      <c r="F98" s="42">
        <v>200</v>
      </c>
      <c r="G98" s="42">
        <v>1.8</v>
      </c>
      <c r="H98" s="42">
        <v>0</v>
      </c>
      <c r="I98" s="42">
        <v>16.2</v>
      </c>
      <c r="J98" s="42">
        <v>76</v>
      </c>
      <c r="K98" s="43"/>
      <c r="L98" s="42">
        <v>36.799999999999997</v>
      </c>
    </row>
    <row r="99" spans="1:12" ht="14.4" x14ac:dyDescent="0.3">
      <c r="A99" s="13"/>
      <c r="B99" s="14"/>
      <c r="C99" s="10"/>
      <c r="D99" s="6" t="s">
        <v>31</v>
      </c>
      <c r="E99" s="41" t="s">
        <v>47</v>
      </c>
      <c r="F99" s="42">
        <v>30</v>
      </c>
      <c r="G99" s="42">
        <v>1.33</v>
      </c>
      <c r="H99" s="42">
        <v>1.6</v>
      </c>
      <c r="I99" s="42">
        <v>6</v>
      </c>
      <c r="J99" s="42">
        <v>57</v>
      </c>
      <c r="K99" s="43"/>
      <c r="L99" s="42">
        <v>1.92</v>
      </c>
    </row>
    <row r="100" spans="1:12" ht="15.75" customHeight="1" x14ac:dyDescent="0.3">
      <c r="A100" s="15"/>
      <c r="B100" s="16"/>
      <c r="C100" s="7"/>
      <c r="D100" s="17" t="s">
        <v>32</v>
      </c>
      <c r="E100" s="8"/>
      <c r="F100" s="18">
        <f>SUM(F95:F99)</f>
        <v>685</v>
      </c>
      <c r="G100" s="18">
        <f>SUM(G95:G99)</f>
        <v>33.167000000000002</v>
      </c>
      <c r="H100" s="18">
        <f>SUM(H95:H99)</f>
        <v>28.355</v>
      </c>
      <c r="I100" s="18">
        <f>SUM(I95:I99)</f>
        <v>85.724000000000004</v>
      </c>
      <c r="J100" s="18">
        <f>SUM(J95:J99)</f>
        <v>780.85</v>
      </c>
      <c r="K100" s="24"/>
      <c r="L100" s="18">
        <f>SUM(L95:L99)</f>
        <v>122</v>
      </c>
    </row>
    <row r="101" spans="1:12" ht="14.4" x14ac:dyDescent="0.3">
      <c r="A101" s="12">
        <f>A95</f>
        <v>2</v>
      </c>
      <c r="B101" s="12">
        <f>B95</f>
        <v>2</v>
      </c>
      <c r="C101" s="9" t="s">
        <v>24</v>
      </c>
      <c r="D101" s="6" t="s">
        <v>25</v>
      </c>
      <c r="E101" s="51" t="s">
        <v>55</v>
      </c>
      <c r="F101" s="42">
        <v>60</v>
      </c>
      <c r="G101" s="42">
        <v>0.48</v>
      </c>
      <c r="H101" s="42">
        <v>0</v>
      </c>
      <c r="I101" s="42">
        <v>1.56</v>
      </c>
      <c r="J101" s="42">
        <v>7.8</v>
      </c>
      <c r="K101" s="43">
        <v>53</v>
      </c>
      <c r="L101" s="42">
        <v>11.4</v>
      </c>
    </row>
    <row r="102" spans="1:12" ht="14.4" x14ac:dyDescent="0.3">
      <c r="A102" s="13"/>
      <c r="B102" s="14"/>
      <c r="C102" s="10"/>
      <c r="D102" s="6" t="s">
        <v>26</v>
      </c>
      <c r="E102" s="51" t="s">
        <v>91</v>
      </c>
      <c r="F102" s="42">
        <v>250</v>
      </c>
      <c r="G102" s="42">
        <v>7.3090000000000002</v>
      </c>
      <c r="H102" s="42">
        <v>7.59</v>
      </c>
      <c r="I102" s="42">
        <v>30.486999999999998</v>
      </c>
      <c r="J102" s="42">
        <v>221.38</v>
      </c>
      <c r="K102" s="43">
        <v>210</v>
      </c>
      <c r="L102" s="42">
        <v>22.76</v>
      </c>
    </row>
    <row r="103" spans="1:12" ht="14.4" x14ac:dyDescent="0.3">
      <c r="A103" s="13"/>
      <c r="B103" s="14"/>
      <c r="C103" s="10"/>
      <c r="D103" s="6" t="s">
        <v>27</v>
      </c>
      <c r="E103" s="51" t="s">
        <v>70</v>
      </c>
      <c r="F103" s="42">
        <v>150</v>
      </c>
      <c r="G103" s="42">
        <v>33.603999999999999</v>
      </c>
      <c r="H103" s="42">
        <v>14.037000000000001</v>
      </c>
      <c r="I103" s="42">
        <v>7.2190000000000003</v>
      </c>
      <c r="J103" s="42">
        <v>289.75</v>
      </c>
      <c r="K103" s="43">
        <v>591</v>
      </c>
      <c r="L103" s="42">
        <v>54.55</v>
      </c>
    </row>
    <row r="104" spans="1:12" ht="14.4" x14ac:dyDescent="0.3">
      <c r="A104" s="13"/>
      <c r="B104" s="14"/>
      <c r="C104" s="10"/>
      <c r="D104" s="6" t="s">
        <v>28</v>
      </c>
      <c r="E104" s="51" t="s">
        <v>78</v>
      </c>
      <c r="F104" s="42">
        <v>150</v>
      </c>
      <c r="G104" s="42">
        <v>6.5190000000000001</v>
      </c>
      <c r="H104" s="42">
        <v>5.5780000000000003</v>
      </c>
      <c r="I104" s="42">
        <v>34.079000000000001</v>
      </c>
      <c r="J104" s="42">
        <v>215.61</v>
      </c>
      <c r="K104" s="43">
        <v>688</v>
      </c>
      <c r="L104" s="42">
        <v>5</v>
      </c>
    </row>
    <row r="105" spans="1:12" ht="14.4" x14ac:dyDescent="0.3">
      <c r="A105" s="13"/>
      <c r="B105" s="14"/>
      <c r="C105" s="10"/>
      <c r="D105" s="6" t="s">
        <v>29</v>
      </c>
      <c r="E105" s="51" t="s">
        <v>57</v>
      </c>
      <c r="F105" s="42">
        <v>200</v>
      </c>
      <c r="G105" s="42">
        <v>0.2</v>
      </c>
      <c r="H105" s="42">
        <v>0</v>
      </c>
      <c r="I105" s="42">
        <v>15.01</v>
      </c>
      <c r="J105" s="42">
        <v>57.097999999999999</v>
      </c>
      <c r="K105" s="43">
        <v>943</v>
      </c>
      <c r="L105" s="42">
        <v>2.08</v>
      </c>
    </row>
    <row r="106" spans="1:12" ht="14.4" x14ac:dyDescent="0.3">
      <c r="A106" s="13"/>
      <c r="B106" s="14"/>
      <c r="C106" s="10"/>
      <c r="D106" s="6" t="s">
        <v>30</v>
      </c>
      <c r="E106" s="41" t="s">
        <v>46</v>
      </c>
      <c r="F106" s="42">
        <v>30</v>
      </c>
      <c r="G106" s="42">
        <v>2.2799999999999998</v>
      </c>
      <c r="H106" s="42">
        <v>0.27</v>
      </c>
      <c r="I106" s="42">
        <v>14.91</v>
      </c>
      <c r="J106" s="42">
        <v>66</v>
      </c>
      <c r="K106" s="43"/>
      <c r="L106" s="42">
        <v>1.92</v>
      </c>
    </row>
    <row r="107" spans="1:12" ht="14.4" x14ac:dyDescent="0.3">
      <c r="A107" s="13"/>
      <c r="B107" s="14"/>
      <c r="C107" s="10"/>
      <c r="D107" s="6" t="s">
        <v>31</v>
      </c>
      <c r="E107" s="41" t="s">
        <v>47</v>
      </c>
      <c r="F107" s="42">
        <v>30</v>
      </c>
      <c r="G107" s="42">
        <v>1.33</v>
      </c>
      <c r="H107" s="42">
        <v>1.6</v>
      </c>
      <c r="I107" s="42">
        <v>6</v>
      </c>
      <c r="J107" s="42">
        <v>57</v>
      </c>
      <c r="K107" s="43"/>
      <c r="L107" s="42">
        <v>1.92</v>
      </c>
    </row>
    <row r="108" spans="1:12" ht="14.4" x14ac:dyDescent="0.3">
      <c r="A108" s="15"/>
      <c r="B108" s="16"/>
      <c r="C108" s="7"/>
      <c r="D108" s="17" t="s">
        <v>32</v>
      </c>
      <c r="E108" s="8"/>
      <c r="F108" s="18">
        <f>SUM(F101:F107)</f>
        <v>870</v>
      </c>
      <c r="G108" s="18">
        <f>SUM(G101:G107)</f>
        <v>51.722000000000001</v>
      </c>
      <c r="H108" s="18">
        <f>SUM(H101:H107)</f>
        <v>29.075000000000003</v>
      </c>
      <c r="I108" s="18">
        <f>SUM(I101:I107)</f>
        <v>109.265</v>
      </c>
      <c r="J108" s="18">
        <f>SUM(J101:J107)</f>
        <v>914.63800000000003</v>
      </c>
      <c r="K108" s="24"/>
      <c r="L108" s="18">
        <f>SUM(L101:L107)</f>
        <v>99.63000000000001</v>
      </c>
    </row>
    <row r="109" spans="1:12" ht="15" thickBot="1" x14ac:dyDescent="0.3">
      <c r="A109" s="32">
        <f>A95</f>
        <v>2</v>
      </c>
      <c r="B109" s="32">
        <f>B95</f>
        <v>2</v>
      </c>
      <c r="C109" s="53" t="s">
        <v>4</v>
      </c>
      <c r="D109" s="54"/>
      <c r="E109" s="30"/>
      <c r="F109" s="31">
        <f>F100+F108</f>
        <v>1555</v>
      </c>
      <c r="G109" s="31">
        <f>G100+G108</f>
        <v>84.88900000000001</v>
      </c>
      <c r="H109" s="31">
        <f>H100+H108</f>
        <v>57.430000000000007</v>
      </c>
      <c r="I109" s="31">
        <f>I100+I108</f>
        <v>194.989</v>
      </c>
      <c r="J109" s="31">
        <f>J100+J108</f>
        <v>1695.4880000000001</v>
      </c>
      <c r="K109" s="31"/>
      <c r="L109" s="31">
        <f>L100+L108</f>
        <v>221.63</v>
      </c>
    </row>
    <row r="110" spans="1:12" ht="14.4" x14ac:dyDescent="0.3">
      <c r="A110" s="19">
        <v>2</v>
      </c>
      <c r="B110" s="20">
        <v>3</v>
      </c>
      <c r="C110" s="21" t="s">
        <v>20</v>
      </c>
      <c r="D110" s="5" t="s">
        <v>21</v>
      </c>
      <c r="E110" s="52" t="s">
        <v>71</v>
      </c>
      <c r="F110" s="39">
        <v>205</v>
      </c>
      <c r="G110" s="39">
        <v>18.03</v>
      </c>
      <c r="H110" s="39">
        <v>29.655000000000001</v>
      </c>
      <c r="I110" s="39">
        <v>15.975</v>
      </c>
      <c r="J110" s="39">
        <v>339.8</v>
      </c>
      <c r="K110" s="40">
        <v>447</v>
      </c>
      <c r="L110" s="39">
        <v>57.7</v>
      </c>
    </row>
    <row r="111" spans="1:12" ht="14.4" x14ac:dyDescent="0.3">
      <c r="A111" s="22"/>
      <c r="B111" s="14"/>
      <c r="C111" s="10"/>
      <c r="D111" s="6" t="s">
        <v>22</v>
      </c>
      <c r="E111" s="51" t="s">
        <v>85</v>
      </c>
      <c r="F111" s="42">
        <v>200</v>
      </c>
      <c r="G111" s="42">
        <v>3.3559999999999999</v>
      </c>
      <c r="H111" s="42">
        <v>3.7759999999999998</v>
      </c>
      <c r="I111" s="42">
        <v>24.771999999999998</v>
      </c>
      <c r="J111" s="42">
        <v>142.72</v>
      </c>
      <c r="K111" s="43">
        <v>414</v>
      </c>
      <c r="L111" s="42">
        <v>12.64</v>
      </c>
    </row>
    <row r="112" spans="1:12" ht="14.4" x14ac:dyDescent="0.3">
      <c r="A112" s="22"/>
      <c r="B112" s="14"/>
      <c r="C112" s="10"/>
      <c r="D112" s="6" t="s">
        <v>30</v>
      </c>
      <c r="E112" s="51" t="s">
        <v>86</v>
      </c>
      <c r="F112" s="42">
        <v>40</v>
      </c>
      <c r="G112" s="42">
        <v>2.34</v>
      </c>
      <c r="H112" s="42">
        <v>8.52</v>
      </c>
      <c r="I112" s="42">
        <v>14.28</v>
      </c>
      <c r="J112" s="42">
        <v>140.80000000000001</v>
      </c>
      <c r="K112" s="43">
        <v>1</v>
      </c>
      <c r="L112" s="42">
        <v>13.03</v>
      </c>
    </row>
    <row r="113" spans="1:12" ht="14.4" x14ac:dyDescent="0.3">
      <c r="A113" s="22"/>
      <c r="B113" s="14"/>
      <c r="C113" s="10"/>
      <c r="D113" s="6" t="s">
        <v>23</v>
      </c>
      <c r="E113" s="51" t="s">
        <v>58</v>
      </c>
      <c r="F113" s="42">
        <v>200</v>
      </c>
      <c r="G113" s="42">
        <v>0.8</v>
      </c>
      <c r="H113" s="42">
        <v>0</v>
      </c>
      <c r="I113" s="42">
        <v>9.8000000000000007</v>
      </c>
      <c r="J113" s="42">
        <v>86</v>
      </c>
      <c r="K113" s="43"/>
      <c r="L113" s="42">
        <v>30</v>
      </c>
    </row>
    <row r="114" spans="1:12" ht="14.4" x14ac:dyDescent="0.3">
      <c r="A114" s="22"/>
      <c r="B114" s="14"/>
      <c r="C114" s="10"/>
      <c r="D114" s="6" t="s">
        <v>31</v>
      </c>
      <c r="E114" s="41" t="s">
        <v>47</v>
      </c>
      <c r="F114" s="42">
        <v>30</v>
      </c>
      <c r="G114" s="42">
        <v>1.33</v>
      </c>
      <c r="H114" s="42">
        <v>1.6</v>
      </c>
      <c r="I114" s="42">
        <v>6</v>
      </c>
      <c r="J114" s="42">
        <v>57</v>
      </c>
      <c r="K114" s="43"/>
      <c r="L114" s="42">
        <v>1.92</v>
      </c>
    </row>
    <row r="115" spans="1:12" ht="14.4" x14ac:dyDescent="0.3">
      <c r="A115" s="23"/>
      <c r="B115" s="16"/>
      <c r="C115" s="7"/>
      <c r="D115" s="17" t="s">
        <v>32</v>
      </c>
      <c r="E115" s="8"/>
      <c r="F115" s="18">
        <f>SUM(F110:F114)</f>
        <v>675</v>
      </c>
      <c r="G115" s="18">
        <f>SUM(G110:G114)</f>
        <v>25.856000000000002</v>
      </c>
      <c r="H115" s="18">
        <f>SUM(H110:H114)</f>
        <v>43.550999999999995</v>
      </c>
      <c r="I115" s="18">
        <f>SUM(I110:I114)</f>
        <v>70.826999999999998</v>
      </c>
      <c r="J115" s="18">
        <f>SUM(J110:J114)</f>
        <v>766.31999999999994</v>
      </c>
      <c r="K115" s="24"/>
      <c r="L115" s="18">
        <f>SUM(L110:L114)</f>
        <v>115.29</v>
      </c>
    </row>
    <row r="116" spans="1:12" ht="14.4" x14ac:dyDescent="0.3">
      <c r="A116" s="25">
        <f>A110</f>
        <v>2</v>
      </c>
      <c r="B116" s="12">
        <f>B110</f>
        <v>3</v>
      </c>
      <c r="C116" s="9" t="s">
        <v>24</v>
      </c>
      <c r="D116" s="6" t="s">
        <v>25</v>
      </c>
      <c r="E116" s="51" t="s">
        <v>66</v>
      </c>
      <c r="F116" s="42">
        <v>60</v>
      </c>
      <c r="G116" s="42">
        <v>0.66</v>
      </c>
      <c r="H116" s="42">
        <v>0</v>
      </c>
      <c r="I116" s="42">
        <v>2.2799999999999998</v>
      </c>
      <c r="J116" s="42">
        <v>12</v>
      </c>
      <c r="K116" s="43">
        <v>14</v>
      </c>
      <c r="L116" s="42">
        <v>11.4</v>
      </c>
    </row>
    <row r="117" spans="1:12" ht="14.4" x14ac:dyDescent="0.3">
      <c r="A117" s="22"/>
      <c r="B117" s="14"/>
      <c r="C117" s="10"/>
      <c r="D117" s="6" t="s">
        <v>26</v>
      </c>
      <c r="E117" s="51" t="s">
        <v>80</v>
      </c>
      <c r="F117" s="42">
        <v>270</v>
      </c>
      <c r="G117" s="42">
        <v>5.6689999999999996</v>
      </c>
      <c r="H117" s="42">
        <v>6.47</v>
      </c>
      <c r="I117" s="42">
        <v>23.247</v>
      </c>
      <c r="J117" s="42">
        <v>175.28</v>
      </c>
      <c r="K117" s="43">
        <v>186</v>
      </c>
      <c r="L117" s="42">
        <v>17.52</v>
      </c>
    </row>
    <row r="118" spans="1:12" ht="14.4" x14ac:dyDescent="0.3">
      <c r="A118" s="22"/>
      <c r="B118" s="14"/>
      <c r="C118" s="10"/>
      <c r="D118" s="6" t="s">
        <v>27</v>
      </c>
      <c r="E118" s="51" t="s">
        <v>99</v>
      </c>
      <c r="F118" s="42">
        <v>100</v>
      </c>
      <c r="G118" s="42">
        <v>29.376000000000001</v>
      </c>
      <c r="H118" s="42">
        <v>14.96</v>
      </c>
      <c r="I118" s="42">
        <v>0.13600000000000001</v>
      </c>
      <c r="J118" s="42">
        <v>250.24</v>
      </c>
      <c r="K118" s="43">
        <v>637</v>
      </c>
      <c r="L118" s="42">
        <v>3</v>
      </c>
    </row>
    <row r="119" spans="1:12" ht="14.4" x14ac:dyDescent="0.3">
      <c r="A119" s="22"/>
      <c r="B119" s="14"/>
      <c r="C119" s="10"/>
      <c r="D119" s="6" t="s">
        <v>28</v>
      </c>
      <c r="E119" s="51" t="s">
        <v>72</v>
      </c>
      <c r="F119" s="42">
        <v>170</v>
      </c>
      <c r="G119" s="42">
        <v>5.5350000000000001</v>
      </c>
      <c r="H119" s="42">
        <v>5.4550000000000001</v>
      </c>
      <c r="I119" s="42">
        <v>54.185000000000002</v>
      </c>
      <c r="J119" s="42">
        <v>274.58999999999997</v>
      </c>
      <c r="K119" s="43">
        <v>383</v>
      </c>
      <c r="L119" s="42">
        <v>19</v>
      </c>
    </row>
    <row r="120" spans="1:12" ht="14.4" x14ac:dyDescent="0.3">
      <c r="A120" s="22"/>
      <c r="B120" s="14"/>
      <c r="C120" s="10"/>
      <c r="D120" s="6" t="s">
        <v>29</v>
      </c>
      <c r="E120" s="51" t="s">
        <v>73</v>
      </c>
      <c r="F120" s="42">
        <v>200</v>
      </c>
      <c r="G120" s="42">
        <v>0.36</v>
      </c>
      <c r="H120" s="42">
        <v>0</v>
      </c>
      <c r="I120" s="42">
        <v>33.159999999999997</v>
      </c>
      <c r="J120" s="42">
        <v>128.19999999999999</v>
      </c>
      <c r="K120" s="43">
        <v>867</v>
      </c>
      <c r="L120" s="42">
        <v>8.2200000000000006</v>
      </c>
    </row>
    <row r="121" spans="1:12" ht="14.4" x14ac:dyDescent="0.3">
      <c r="A121" s="22"/>
      <c r="B121" s="14"/>
      <c r="C121" s="10"/>
      <c r="D121" s="6" t="s">
        <v>30</v>
      </c>
      <c r="E121" s="41" t="s">
        <v>46</v>
      </c>
      <c r="F121" s="42">
        <v>30</v>
      </c>
      <c r="G121" s="42">
        <v>2.2799999999999998</v>
      </c>
      <c r="H121" s="42">
        <v>0.27</v>
      </c>
      <c r="I121" s="42">
        <v>14.91</v>
      </c>
      <c r="J121" s="42">
        <v>66</v>
      </c>
      <c r="K121" s="43"/>
      <c r="L121" s="42">
        <v>1.92</v>
      </c>
    </row>
    <row r="122" spans="1:12" ht="14.4" x14ac:dyDescent="0.3">
      <c r="A122" s="22"/>
      <c r="B122" s="14"/>
      <c r="C122" s="10"/>
      <c r="D122" s="6" t="s">
        <v>31</v>
      </c>
      <c r="E122" s="41" t="s">
        <v>47</v>
      </c>
      <c r="F122" s="42">
        <v>30</v>
      </c>
      <c r="G122" s="42">
        <v>1.33</v>
      </c>
      <c r="H122" s="42">
        <v>1.6</v>
      </c>
      <c r="I122" s="42">
        <v>6</v>
      </c>
      <c r="J122" s="42">
        <v>57</v>
      </c>
      <c r="K122" s="43"/>
      <c r="L122" s="42">
        <v>1.92</v>
      </c>
    </row>
    <row r="123" spans="1:12" ht="14.4" x14ac:dyDescent="0.3">
      <c r="A123" s="23"/>
      <c r="B123" s="16"/>
      <c r="C123" s="7"/>
      <c r="D123" s="17" t="s">
        <v>32</v>
      </c>
      <c r="E123" s="8"/>
      <c r="F123" s="18">
        <f>SUM(F116:F122)</f>
        <v>860</v>
      </c>
      <c r="G123" s="18">
        <f>SUM(G116:G122)</f>
        <v>45.209999999999994</v>
      </c>
      <c r="H123" s="18">
        <f>SUM(H116:H122)</f>
        <v>28.754999999999999</v>
      </c>
      <c r="I123" s="18">
        <f>SUM(I116:I122)</f>
        <v>133.91800000000001</v>
      </c>
      <c r="J123" s="18">
        <f>SUM(J116:J122)</f>
        <v>963.31</v>
      </c>
      <c r="K123" s="24"/>
      <c r="L123" s="18">
        <f>SUM(L116:L122)</f>
        <v>62.980000000000004</v>
      </c>
    </row>
    <row r="124" spans="1:12" ht="15" thickBot="1" x14ac:dyDescent="0.3">
      <c r="A124" s="28">
        <f>A110</f>
        <v>2</v>
      </c>
      <c r="B124" s="29">
        <f>B110</f>
        <v>3</v>
      </c>
      <c r="C124" s="53" t="s">
        <v>4</v>
      </c>
      <c r="D124" s="54"/>
      <c r="E124" s="30"/>
      <c r="F124" s="31">
        <f>F115+F123</f>
        <v>1535</v>
      </c>
      <c r="G124" s="31">
        <f>G115+G123</f>
        <v>71.066000000000003</v>
      </c>
      <c r="H124" s="31">
        <f>H115+H123</f>
        <v>72.305999999999997</v>
      </c>
      <c r="I124" s="31">
        <f>I115+I123</f>
        <v>204.745</v>
      </c>
      <c r="J124" s="31">
        <f>J115+J123</f>
        <v>1729.6299999999999</v>
      </c>
      <c r="K124" s="31"/>
      <c r="L124" s="31">
        <f>L115+L123</f>
        <v>178.27</v>
      </c>
    </row>
    <row r="125" spans="1:12" ht="14.4" x14ac:dyDescent="0.3">
      <c r="A125" s="19">
        <v>2</v>
      </c>
      <c r="B125" s="20">
        <v>4</v>
      </c>
      <c r="C125" s="21" t="s">
        <v>20</v>
      </c>
      <c r="D125" s="5" t="s">
        <v>21</v>
      </c>
      <c r="E125" s="52" t="s">
        <v>92</v>
      </c>
      <c r="F125" s="39">
        <v>210</v>
      </c>
      <c r="G125" s="39">
        <v>7.8319999999999999</v>
      </c>
      <c r="H125" s="39">
        <v>11.757999999999999</v>
      </c>
      <c r="I125" s="39">
        <v>42.281999999999996</v>
      </c>
      <c r="J125" s="39">
        <v>306.89999999999998</v>
      </c>
      <c r="K125" s="40">
        <v>387</v>
      </c>
      <c r="L125" s="39">
        <v>22.05</v>
      </c>
    </row>
    <row r="126" spans="1:12" ht="14.4" x14ac:dyDescent="0.3">
      <c r="A126" s="22"/>
      <c r="B126" s="14"/>
      <c r="C126" s="10"/>
      <c r="D126" s="6" t="s">
        <v>22</v>
      </c>
      <c r="E126" s="51" t="s">
        <v>57</v>
      </c>
      <c r="F126" s="42">
        <v>200</v>
      </c>
      <c r="G126" s="42">
        <v>0.2</v>
      </c>
      <c r="H126" s="42">
        <v>0</v>
      </c>
      <c r="I126" s="42">
        <v>15.1</v>
      </c>
      <c r="J126" s="42">
        <v>57.097999999999999</v>
      </c>
      <c r="K126" s="43">
        <v>943</v>
      </c>
      <c r="L126" s="42">
        <v>2.08</v>
      </c>
    </row>
    <row r="127" spans="1:12" ht="14.4" x14ac:dyDescent="0.3">
      <c r="A127" s="22"/>
      <c r="B127" s="14"/>
      <c r="C127" s="10"/>
      <c r="D127" s="6" t="s">
        <v>30</v>
      </c>
      <c r="E127" s="51" t="s">
        <v>93</v>
      </c>
      <c r="F127" s="42">
        <v>50</v>
      </c>
      <c r="G127" s="42">
        <v>3.39</v>
      </c>
      <c r="H127" s="42">
        <v>0.98</v>
      </c>
      <c r="I127" s="42">
        <v>18.2</v>
      </c>
      <c r="J127" s="42">
        <v>116.5</v>
      </c>
      <c r="K127" s="43">
        <v>2</v>
      </c>
      <c r="L127" s="42">
        <v>4.92</v>
      </c>
    </row>
    <row r="128" spans="1:12" ht="14.4" x14ac:dyDescent="0.3">
      <c r="A128" s="22"/>
      <c r="B128" s="14"/>
      <c r="C128" s="10"/>
      <c r="D128" s="50" t="s">
        <v>29</v>
      </c>
      <c r="E128" s="51" t="s">
        <v>61</v>
      </c>
      <c r="F128" s="42">
        <v>200</v>
      </c>
      <c r="G128" s="42">
        <v>0.14000000000000001</v>
      </c>
      <c r="H128" s="42">
        <v>0</v>
      </c>
      <c r="I128" s="42">
        <v>24.4</v>
      </c>
      <c r="J128" s="42">
        <v>108</v>
      </c>
      <c r="K128" s="43"/>
      <c r="L128" s="42">
        <v>18</v>
      </c>
    </row>
    <row r="129" spans="1:12" ht="14.4" x14ac:dyDescent="0.3">
      <c r="A129" s="22"/>
      <c r="B129" s="14"/>
      <c r="C129" s="10"/>
      <c r="D129" s="6" t="s">
        <v>31</v>
      </c>
      <c r="E129" s="41" t="s">
        <v>47</v>
      </c>
      <c r="F129" s="42">
        <v>30</v>
      </c>
      <c r="G129" s="42">
        <v>1.33</v>
      </c>
      <c r="H129" s="42">
        <v>1.6</v>
      </c>
      <c r="I129" s="42">
        <v>6</v>
      </c>
      <c r="J129" s="42">
        <v>57</v>
      </c>
      <c r="K129" s="43"/>
      <c r="L129" s="42">
        <v>1.92</v>
      </c>
    </row>
    <row r="130" spans="1:12" ht="14.4" x14ac:dyDescent="0.3">
      <c r="A130" s="23"/>
      <c r="B130" s="16"/>
      <c r="C130" s="7"/>
      <c r="D130" s="17" t="s">
        <v>32</v>
      </c>
      <c r="E130" s="8"/>
      <c r="F130" s="18">
        <f>SUM(F125:F129)</f>
        <v>690</v>
      </c>
      <c r="G130" s="18">
        <f>SUM(G125:G129)</f>
        <v>12.892000000000001</v>
      </c>
      <c r="H130" s="18">
        <f>SUM(H125:H129)</f>
        <v>14.337999999999999</v>
      </c>
      <c r="I130" s="18">
        <f>SUM(I125:I129)</f>
        <v>105.982</v>
      </c>
      <c r="J130" s="18">
        <f>SUM(J125:J129)</f>
        <v>645.49800000000005</v>
      </c>
      <c r="K130" s="24"/>
      <c r="L130" s="18">
        <f>SUM(L125:L129)</f>
        <v>48.970000000000006</v>
      </c>
    </row>
    <row r="131" spans="1:12" ht="14.4" x14ac:dyDescent="0.3">
      <c r="A131" s="25">
        <f>A125</f>
        <v>2</v>
      </c>
      <c r="B131" s="12">
        <f>B125</f>
        <v>4</v>
      </c>
      <c r="C131" s="9" t="s">
        <v>24</v>
      </c>
      <c r="D131" s="6" t="s">
        <v>25</v>
      </c>
      <c r="E131" s="51" t="s">
        <v>55</v>
      </c>
      <c r="F131" s="42">
        <v>60</v>
      </c>
      <c r="G131" s="42">
        <v>0.48</v>
      </c>
      <c r="H131" s="42">
        <v>0</v>
      </c>
      <c r="I131" s="42">
        <v>1.56</v>
      </c>
      <c r="J131" s="42">
        <v>7.8</v>
      </c>
      <c r="K131" s="43">
        <v>53</v>
      </c>
      <c r="L131" s="42">
        <v>11.4</v>
      </c>
    </row>
    <row r="132" spans="1:12" ht="14.4" x14ac:dyDescent="0.3">
      <c r="A132" s="22"/>
      <c r="B132" s="14"/>
      <c r="C132" s="10"/>
      <c r="D132" s="6" t="s">
        <v>26</v>
      </c>
      <c r="E132" s="51" t="s">
        <v>94</v>
      </c>
      <c r="F132" s="42">
        <v>270</v>
      </c>
      <c r="G132" s="42">
        <v>5.7889999999999997</v>
      </c>
      <c r="H132" s="42">
        <v>6.4349999999999996</v>
      </c>
      <c r="I132" s="42">
        <v>28.148</v>
      </c>
      <c r="J132" s="42">
        <v>193.91</v>
      </c>
      <c r="K132" s="43">
        <v>169</v>
      </c>
      <c r="L132" s="42">
        <v>17.649999999999999</v>
      </c>
    </row>
    <row r="133" spans="1:12" ht="14.4" x14ac:dyDescent="0.3">
      <c r="A133" s="22"/>
      <c r="B133" s="14"/>
      <c r="C133" s="10"/>
      <c r="D133" s="6" t="s">
        <v>27</v>
      </c>
      <c r="E133" s="51" t="s">
        <v>74</v>
      </c>
      <c r="F133" s="42">
        <v>90</v>
      </c>
      <c r="G133" s="42">
        <v>5.86</v>
      </c>
      <c r="H133" s="42">
        <v>5.3849999999999998</v>
      </c>
      <c r="I133" s="42">
        <v>19.385000000000002</v>
      </c>
      <c r="J133" s="42">
        <v>163</v>
      </c>
      <c r="K133" s="43">
        <v>510</v>
      </c>
      <c r="L133" s="42">
        <v>26.92</v>
      </c>
    </row>
    <row r="134" spans="1:12" ht="14.4" x14ac:dyDescent="0.3">
      <c r="A134" s="22"/>
      <c r="B134" s="14"/>
      <c r="C134" s="10"/>
      <c r="D134" s="6" t="s">
        <v>28</v>
      </c>
      <c r="E134" s="51" t="s">
        <v>89</v>
      </c>
      <c r="F134" s="42">
        <v>150</v>
      </c>
      <c r="G134" s="42">
        <v>4.53</v>
      </c>
      <c r="H134" s="42">
        <v>5.6849999999999996</v>
      </c>
      <c r="I134" s="42">
        <v>34.090000000000003</v>
      </c>
      <c r="J134" s="42">
        <v>207.7</v>
      </c>
      <c r="K134" s="43">
        <v>694</v>
      </c>
      <c r="L134" s="42">
        <v>20.420000000000002</v>
      </c>
    </row>
    <row r="135" spans="1:12" ht="14.4" x14ac:dyDescent="0.3">
      <c r="A135" s="22"/>
      <c r="B135" s="14"/>
      <c r="C135" s="10"/>
      <c r="D135" s="6" t="s">
        <v>29</v>
      </c>
      <c r="E135" s="51" t="s">
        <v>75</v>
      </c>
      <c r="F135" s="42">
        <v>200</v>
      </c>
      <c r="G135" s="42">
        <v>0.104</v>
      </c>
      <c r="H135" s="42">
        <v>0</v>
      </c>
      <c r="I135" s="42">
        <v>30.96</v>
      </c>
      <c r="J135" s="42">
        <v>122.6</v>
      </c>
      <c r="K135" s="43">
        <v>867</v>
      </c>
      <c r="L135" s="42">
        <v>10.44</v>
      </c>
    </row>
    <row r="136" spans="1:12" ht="14.4" x14ac:dyDescent="0.3">
      <c r="A136" s="22"/>
      <c r="B136" s="14"/>
      <c r="C136" s="10"/>
      <c r="D136" s="6" t="s">
        <v>30</v>
      </c>
      <c r="E136" s="41" t="s">
        <v>46</v>
      </c>
      <c r="F136" s="42">
        <v>30</v>
      </c>
      <c r="G136" s="42">
        <v>2.2799999999999998</v>
      </c>
      <c r="H136" s="42">
        <v>0.27</v>
      </c>
      <c r="I136" s="42">
        <v>14.91</v>
      </c>
      <c r="J136" s="42">
        <v>66</v>
      </c>
      <c r="K136" s="43"/>
      <c r="L136" s="42">
        <v>1.92</v>
      </c>
    </row>
    <row r="137" spans="1:12" ht="14.4" x14ac:dyDescent="0.3">
      <c r="A137" s="22"/>
      <c r="B137" s="14"/>
      <c r="C137" s="10"/>
      <c r="D137" s="6" t="s">
        <v>31</v>
      </c>
      <c r="E137" s="41" t="s">
        <v>47</v>
      </c>
      <c r="F137" s="42">
        <v>30</v>
      </c>
      <c r="G137" s="42">
        <v>1.33</v>
      </c>
      <c r="H137" s="42">
        <v>1.6</v>
      </c>
      <c r="I137" s="42">
        <v>6</v>
      </c>
      <c r="J137" s="42">
        <v>57</v>
      </c>
      <c r="K137" s="43"/>
      <c r="L137" s="42">
        <v>1.92</v>
      </c>
    </row>
    <row r="138" spans="1:12" ht="14.4" x14ac:dyDescent="0.3">
      <c r="A138" s="23"/>
      <c r="B138" s="16"/>
      <c r="C138" s="7"/>
      <c r="D138" s="17" t="s">
        <v>32</v>
      </c>
      <c r="E138" s="8"/>
      <c r="F138" s="18">
        <f>SUM(F131:F137)</f>
        <v>830</v>
      </c>
      <c r="G138" s="18">
        <f>SUM(G131:G137)</f>
        <v>20.373000000000005</v>
      </c>
      <c r="H138" s="18">
        <f>SUM(H131:H137)</f>
        <v>19.375</v>
      </c>
      <c r="I138" s="18">
        <f>SUM(I131:I137)</f>
        <v>135.053</v>
      </c>
      <c r="J138" s="18">
        <f>SUM(J131:J137)</f>
        <v>818.0100000000001</v>
      </c>
      <c r="K138" s="24"/>
      <c r="L138" s="18">
        <f>SUM(L131:L137)</f>
        <v>90.67</v>
      </c>
    </row>
    <row r="139" spans="1:12" ht="15" thickBot="1" x14ac:dyDescent="0.3">
      <c r="A139" s="28">
        <f>A125</f>
        <v>2</v>
      </c>
      <c r="B139" s="29">
        <f>B125</f>
        <v>4</v>
      </c>
      <c r="C139" s="53" t="s">
        <v>4</v>
      </c>
      <c r="D139" s="54"/>
      <c r="E139" s="30"/>
      <c r="F139" s="31">
        <f>F130+F138</f>
        <v>1520</v>
      </c>
      <c r="G139" s="31">
        <f>G130+G138</f>
        <v>33.265000000000008</v>
      </c>
      <c r="H139" s="31">
        <f>H130+H138</f>
        <v>33.713000000000001</v>
      </c>
      <c r="I139" s="31">
        <f>I130+I138</f>
        <v>241.035</v>
      </c>
      <c r="J139" s="31">
        <f>J130+J138</f>
        <v>1463.5080000000003</v>
      </c>
      <c r="K139" s="31"/>
      <c r="L139" s="31">
        <f>L130+L138</f>
        <v>139.64000000000001</v>
      </c>
    </row>
    <row r="140" spans="1:12" ht="14.4" x14ac:dyDescent="0.3">
      <c r="A140" s="19">
        <v>2</v>
      </c>
      <c r="B140" s="20">
        <v>5</v>
      </c>
      <c r="C140" s="21" t="s">
        <v>20</v>
      </c>
      <c r="D140" s="5" t="s">
        <v>21</v>
      </c>
      <c r="E140" s="52" t="s">
        <v>79</v>
      </c>
      <c r="F140" s="39">
        <v>210</v>
      </c>
      <c r="G140" s="39">
        <v>8.86</v>
      </c>
      <c r="H140" s="39">
        <v>12.85</v>
      </c>
      <c r="I140" s="39">
        <v>44.027999999999999</v>
      </c>
      <c r="J140" s="39">
        <v>328.54</v>
      </c>
      <c r="K140" s="40">
        <v>387</v>
      </c>
      <c r="L140" s="39">
        <v>23.8</v>
      </c>
    </row>
    <row r="141" spans="1:12" ht="14.4" x14ac:dyDescent="0.3">
      <c r="A141" s="22"/>
      <c r="B141" s="14"/>
      <c r="C141" s="10"/>
      <c r="D141" s="6" t="s">
        <v>22</v>
      </c>
      <c r="E141" s="51" t="s">
        <v>76</v>
      </c>
      <c r="F141" s="42">
        <v>200</v>
      </c>
      <c r="G141" s="42">
        <v>0.12</v>
      </c>
      <c r="H141" s="42">
        <v>0</v>
      </c>
      <c r="I141" s="42">
        <v>18.36</v>
      </c>
      <c r="J141" s="42">
        <v>70.650000000000006</v>
      </c>
      <c r="K141" s="43">
        <v>859</v>
      </c>
      <c r="L141" s="42">
        <v>5.58</v>
      </c>
    </row>
    <row r="142" spans="1:12" ht="15.75" customHeight="1" x14ac:dyDescent="0.3">
      <c r="A142" s="22"/>
      <c r="B142" s="14"/>
      <c r="C142" s="10"/>
      <c r="D142" s="6" t="s">
        <v>30</v>
      </c>
      <c r="E142" s="51" t="s">
        <v>95</v>
      </c>
      <c r="F142" s="42">
        <v>40</v>
      </c>
      <c r="G142" s="42">
        <v>4.96</v>
      </c>
      <c r="H142" s="42">
        <v>3</v>
      </c>
      <c r="I142" s="42">
        <v>14.19</v>
      </c>
      <c r="J142" s="42">
        <v>102</v>
      </c>
      <c r="K142" s="43">
        <v>3</v>
      </c>
      <c r="L142" s="42">
        <v>10.029999999999999</v>
      </c>
    </row>
    <row r="143" spans="1:12" ht="14.4" x14ac:dyDescent="0.3">
      <c r="A143" s="22"/>
      <c r="B143" s="14"/>
      <c r="C143" s="10"/>
      <c r="D143" s="6" t="s">
        <v>23</v>
      </c>
      <c r="E143" s="51" t="s">
        <v>58</v>
      </c>
      <c r="F143" s="42">
        <v>200</v>
      </c>
      <c r="G143" s="42">
        <v>0.8</v>
      </c>
      <c r="H143" s="42">
        <v>0</v>
      </c>
      <c r="I143" s="42">
        <v>19.8</v>
      </c>
      <c r="J143" s="42">
        <v>86</v>
      </c>
      <c r="K143" s="43"/>
      <c r="L143" s="42">
        <v>30</v>
      </c>
    </row>
    <row r="144" spans="1:12" ht="14.4" x14ac:dyDescent="0.3">
      <c r="A144" s="22"/>
      <c r="B144" s="14"/>
      <c r="C144" s="10"/>
      <c r="D144" s="6" t="s">
        <v>31</v>
      </c>
      <c r="E144" s="41" t="s">
        <v>47</v>
      </c>
      <c r="F144" s="42">
        <v>30</v>
      </c>
      <c r="G144" s="42">
        <v>1.33</v>
      </c>
      <c r="H144" s="42">
        <v>1.6</v>
      </c>
      <c r="I144" s="42">
        <v>6</v>
      </c>
      <c r="J144" s="42">
        <v>57</v>
      </c>
      <c r="K144" s="43"/>
      <c r="L144" s="42">
        <v>1.92</v>
      </c>
    </row>
    <row r="145" spans="1:12" ht="14.4" x14ac:dyDescent="0.3">
      <c r="A145" s="23"/>
      <c r="B145" s="16"/>
      <c r="C145" s="7"/>
      <c r="D145" s="17" t="s">
        <v>32</v>
      </c>
      <c r="E145" s="8"/>
      <c r="F145" s="18">
        <f>SUM(F140:F144)</f>
        <v>680</v>
      </c>
      <c r="G145" s="18">
        <f>SUM(G140:G144)</f>
        <v>16.07</v>
      </c>
      <c r="H145" s="18">
        <f>SUM(H140:H144)</f>
        <v>17.45</v>
      </c>
      <c r="I145" s="18">
        <f>SUM(I140:I144)</f>
        <v>102.378</v>
      </c>
      <c r="J145" s="18">
        <f>SUM(J140:J144)</f>
        <v>644.19000000000005</v>
      </c>
      <c r="K145" s="24"/>
      <c r="L145" s="18">
        <f>SUM(L140:L144)</f>
        <v>71.33</v>
      </c>
    </row>
    <row r="146" spans="1:12" ht="14.4" x14ac:dyDescent="0.3">
      <c r="A146" s="25">
        <f>A140</f>
        <v>2</v>
      </c>
      <c r="B146" s="12">
        <f>B140</f>
        <v>5</v>
      </c>
      <c r="C146" s="9" t="s">
        <v>24</v>
      </c>
      <c r="D146" s="6" t="s">
        <v>25</v>
      </c>
      <c r="E146" s="51" t="s">
        <v>66</v>
      </c>
      <c r="F146" s="42">
        <v>60</v>
      </c>
      <c r="G146" s="42">
        <v>0.66</v>
      </c>
      <c r="H146" s="42">
        <v>0</v>
      </c>
      <c r="I146" s="42">
        <v>2.2799999999999998</v>
      </c>
      <c r="J146" s="42">
        <v>12</v>
      </c>
      <c r="K146" s="43">
        <v>14</v>
      </c>
      <c r="L146" s="42">
        <v>11.4</v>
      </c>
    </row>
    <row r="147" spans="1:12" ht="15" thickBot="1" x14ac:dyDescent="0.35">
      <c r="A147" s="22"/>
      <c r="B147" s="14"/>
      <c r="C147" s="10"/>
      <c r="D147" s="6" t="s">
        <v>26</v>
      </c>
      <c r="E147" s="51" t="s">
        <v>87</v>
      </c>
      <c r="F147" s="42">
        <v>270</v>
      </c>
      <c r="G147" s="42">
        <v>6.2750000000000004</v>
      </c>
      <c r="H147" s="42">
        <v>6.52</v>
      </c>
      <c r="I147" s="42">
        <v>27.318999999999999</v>
      </c>
      <c r="J147" s="42">
        <v>195.8</v>
      </c>
      <c r="K147" s="43">
        <v>195</v>
      </c>
      <c r="L147" s="42">
        <v>19.7</v>
      </c>
    </row>
    <row r="148" spans="1:12" ht="14.4" x14ac:dyDescent="0.3">
      <c r="A148" s="22"/>
      <c r="B148" s="14"/>
      <c r="C148" s="10"/>
      <c r="D148" s="6" t="s">
        <v>27</v>
      </c>
      <c r="E148" s="38" t="s">
        <v>64</v>
      </c>
      <c r="F148" s="39">
        <v>240</v>
      </c>
      <c r="G148" s="39">
        <v>20.611999999999998</v>
      </c>
      <c r="H148" s="39">
        <v>11.33</v>
      </c>
      <c r="I148" s="39">
        <v>55.326000000000001</v>
      </c>
      <c r="J148" s="39">
        <v>392.33</v>
      </c>
      <c r="K148" s="40">
        <v>601</v>
      </c>
      <c r="L148" s="39">
        <v>46.69</v>
      </c>
    </row>
    <row r="149" spans="1:12" ht="14.4" x14ac:dyDescent="0.3">
      <c r="A149" s="22"/>
      <c r="B149" s="14"/>
      <c r="C149" s="10"/>
      <c r="D149" s="6" t="s">
        <v>29</v>
      </c>
      <c r="E149" s="51" t="s">
        <v>57</v>
      </c>
      <c r="F149" s="42">
        <v>200</v>
      </c>
      <c r="G149" s="42">
        <v>0.2</v>
      </c>
      <c r="H149" s="42">
        <v>0</v>
      </c>
      <c r="I149" s="42">
        <v>15.01</v>
      </c>
      <c r="J149" s="42">
        <v>57.097999999999999</v>
      </c>
      <c r="K149" s="43">
        <v>943</v>
      </c>
      <c r="L149" s="42">
        <v>2.08</v>
      </c>
    </row>
    <row r="150" spans="1:12" ht="14.4" x14ac:dyDescent="0.3">
      <c r="A150" s="22"/>
      <c r="B150" s="14"/>
      <c r="C150" s="10"/>
      <c r="D150" s="6" t="s">
        <v>30</v>
      </c>
      <c r="E150" s="41" t="s">
        <v>46</v>
      </c>
      <c r="F150" s="42">
        <v>30</v>
      </c>
      <c r="G150" s="42">
        <v>2.2799999999999998</v>
      </c>
      <c r="H150" s="42">
        <v>0.27</v>
      </c>
      <c r="I150" s="42">
        <v>14.91</v>
      </c>
      <c r="J150" s="42">
        <v>66</v>
      </c>
      <c r="K150" s="43"/>
      <c r="L150" s="42">
        <v>1.92</v>
      </c>
    </row>
    <row r="151" spans="1:12" ht="14.4" x14ac:dyDescent="0.3">
      <c r="A151" s="22"/>
      <c r="B151" s="14"/>
      <c r="C151" s="10"/>
      <c r="D151" s="6" t="s">
        <v>31</v>
      </c>
      <c r="E151" s="41" t="s">
        <v>47</v>
      </c>
      <c r="F151" s="42">
        <v>30</v>
      </c>
      <c r="G151" s="42">
        <v>1.33</v>
      </c>
      <c r="H151" s="42">
        <v>1.6</v>
      </c>
      <c r="I151" s="42">
        <v>6</v>
      </c>
      <c r="J151" s="42">
        <v>57</v>
      </c>
      <c r="K151" s="43"/>
      <c r="L151" s="42">
        <v>1.92</v>
      </c>
    </row>
    <row r="152" spans="1:12" ht="14.4" x14ac:dyDescent="0.3">
      <c r="A152" s="23"/>
      <c r="B152" s="16"/>
      <c r="C152" s="7"/>
      <c r="D152" s="17" t="s">
        <v>32</v>
      </c>
      <c r="E152" s="8"/>
      <c r="F152" s="18">
        <f>SUM(F146:F151)</f>
        <v>830</v>
      </c>
      <c r="G152" s="18">
        <f>SUM(G146:G151)</f>
        <v>31.356999999999999</v>
      </c>
      <c r="H152" s="18">
        <f>SUM(H146:H151)</f>
        <v>19.720000000000002</v>
      </c>
      <c r="I152" s="18">
        <f>SUM(I146:I151)</f>
        <v>120.845</v>
      </c>
      <c r="J152" s="18">
        <f>SUM(J146:J151)</f>
        <v>780.22799999999995</v>
      </c>
      <c r="K152" s="24"/>
      <c r="L152" s="18">
        <f>SUM(L146:L151)</f>
        <v>83.71</v>
      </c>
    </row>
    <row r="153" spans="1:12" ht="15" thickBot="1" x14ac:dyDescent="0.3">
      <c r="A153" s="28">
        <f>A140</f>
        <v>2</v>
      </c>
      <c r="B153" s="29">
        <f>B140</f>
        <v>5</v>
      </c>
      <c r="C153" s="53" t="s">
        <v>4</v>
      </c>
      <c r="D153" s="54"/>
      <c r="E153" s="30"/>
      <c r="F153" s="31">
        <f>F145+F152</f>
        <v>1510</v>
      </c>
      <c r="G153" s="31">
        <f>G145+G152</f>
        <v>47.427</v>
      </c>
      <c r="H153" s="31">
        <f>H145+H152</f>
        <v>37.17</v>
      </c>
      <c r="I153" s="31">
        <f>I145+I152</f>
        <v>223.22300000000001</v>
      </c>
      <c r="J153" s="31">
        <f>J145+J152</f>
        <v>1424.4180000000001</v>
      </c>
      <c r="K153" s="31"/>
      <c r="L153" s="31">
        <f>L145+L152</f>
        <v>155.04</v>
      </c>
    </row>
    <row r="154" spans="1:12" ht="13.8" thickBot="1" x14ac:dyDescent="0.3">
      <c r="A154" s="26"/>
      <c r="B154" s="27"/>
      <c r="C154" s="55" t="s">
        <v>5</v>
      </c>
      <c r="D154" s="55"/>
      <c r="E154" s="55"/>
      <c r="F154" s="33">
        <f>(F20+F35+F50+F65+F79+F94+F109+F124+F139+F153)/(IF(F20=0,0,1)+IF(F35=0,0,1)+IF(F50=0,0,1)+IF(F65=0,0,1)+IF(F79=0,0,1)+IF(F94=0,0,1)+IF(F109=0,0,1)+IF(F124=0,0,1)+IF(F139=0,0,1)+IF(F153=0,0,1))</f>
        <v>1511</v>
      </c>
      <c r="G154" s="33">
        <f>(G20+G35+G50+G65+G79+G94+G109+G124+G139+G153)/(IF(G20=0,0,1)+IF(G35=0,0,1)+IF(G50=0,0,1)+IF(G65=0,0,1)+IF(G79=0,0,1)+IF(G94=0,0,1)+IF(G109=0,0,1)+IF(G124=0,0,1)+IF(G139=0,0,1)+IF(G153=0,0,1))</f>
        <v>60.216300000000004</v>
      </c>
      <c r="H154" s="33">
        <f>(H20+H35+H50+H65+H79+H94+H109+H124+H139+H153)/(IF(H20=0,0,1)+IF(H35=0,0,1)+IF(H50=0,0,1)+IF(H65=0,0,1)+IF(H79=0,0,1)+IF(H94=0,0,1)+IF(H109=0,0,1)+IF(H124=0,0,1)+IF(H139=0,0,1)+IF(H153=0,0,1))</f>
        <v>51.340999999999994</v>
      </c>
      <c r="I154" s="33">
        <f>(I20+I35+I50+I65+I79+I94+I109+I124+I139+I153)/(IF(I20=0,0,1)+IF(I35=0,0,1)+IF(I50=0,0,1)+IF(I65=0,0,1)+IF(I79=0,0,1)+IF(I94=0,0,1)+IF(I109=0,0,1)+IF(I124=0,0,1)+IF(I139=0,0,1)+IF(I153=0,0,1))</f>
        <v>221.80220000000003</v>
      </c>
      <c r="J154" s="33">
        <f>(J20+J35+J50+J65+J79+J94+J109+J124+J139+J153)/(IF(J20=0,0,1)+IF(J35=0,0,1)+IF(J50=0,0,1)+IF(J65=0,0,1)+IF(J79=0,0,1)+IF(J94=0,0,1)+IF(J109=0,0,1)+IF(J124=0,0,1)+IF(J139=0,0,1)+IF(J153=0,0,1))</f>
        <v>1659.1397999999997</v>
      </c>
      <c r="K154" s="33"/>
      <c r="L154" s="33">
        <f>(L20+L35+L50+L65+L79+L94+L109+L124+L139+L153)/(IF(L20=0,0,1)+IF(L35=0,0,1)+IF(L50=0,0,1)+IF(L65=0,0,1)+IF(L79=0,0,1)+IF(L94=0,0,1)+IF(L109=0,0,1)+IF(L124=0,0,1)+IF(L139=0,0,1)+IF(L153=0,0,1))</f>
        <v>176.71099999999998</v>
      </c>
    </row>
    <row r="184" ht="15.75" customHeight="1" x14ac:dyDescent="0.25"/>
  </sheetData>
  <mergeCells count="14">
    <mergeCell ref="H1:K1"/>
    <mergeCell ref="H2:K2"/>
    <mergeCell ref="C35:D35"/>
    <mergeCell ref="C50:D50"/>
    <mergeCell ref="C1:E1"/>
    <mergeCell ref="C65:D65"/>
    <mergeCell ref="C79:D79"/>
    <mergeCell ref="C20:D20"/>
    <mergeCell ref="C154:E154"/>
    <mergeCell ref="C153:D153"/>
    <mergeCell ref="C94:D94"/>
    <mergeCell ref="C109:D109"/>
    <mergeCell ref="C124:D124"/>
    <mergeCell ref="C139:D13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2025-03-17T08:06:28Z</cp:lastPrinted>
  <dcterms:created xsi:type="dcterms:W3CDTF">2022-05-16T14:23:56Z</dcterms:created>
  <dcterms:modified xsi:type="dcterms:W3CDTF">2025-03-25T04:57:47Z</dcterms:modified>
</cp:coreProperties>
</file>